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8700" activeTab="2"/>
  </bookViews>
  <sheets>
    <sheet name="Phân công nhiệm vụ CBGV" sheetId="1" r:id="rId1"/>
    <sheet name="Phân công chuẩn" sheetId="2" r:id="rId2"/>
    <sheet name="Duyệt phòng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<sst xmlns="http://schemas.openxmlformats.org/spreadsheetml/2006/main" count="1030" uniqueCount="442">
  <si>
    <t>TRƯỜNG TH MINH TÂN</t>
  </si>
  <si>
    <t>TT</t>
  </si>
  <si>
    <t>Họ và tên</t>
  </si>
  <si>
    <t>Chức vụ</t>
  </si>
  <si>
    <t>Dạy lớp</t>
  </si>
  <si>
    <t>Cộng</t>
  </si>
  <si>
    <t>Hợp đồng</t>
  </si>
  <si>
    <t>Nguyễn Thị Lệ Thủy</t>
  </si>
  <si>
    <t>Cao Thị Thanh</t>
  </si>
  <si>
    <t>Phạm Thị Nga</t>
  </si>
  <si>
    <t>Lê Như Hoa</t>
  </si>
  <si>
    <t>Ngô Thị Yển</t>
  </si>
  <si>
    <t>Nguyễn Thị Thắm</t>
  </si>
  <si>
    <t>Trần Thị Phơ</t>
  </si>
  <si>
    <t>Nguyễn Thị Huệ</t>
  </si>
  <si>
    <t>Hoàng Thị Nền</t>
  </si>
  <si>
    <t>Trương Thị Yến</t>
  </si>
  <si>
    <t>Mạc Thị Lan</t>
  </si>
  <si>
    <t>Nguyễn Thị Phương</t>
  </si>
  <si>
    <t>Phạm Thị Điệp</t>
  </si>
  <si>
    <t>Nguyễn Thị Hà</t>
  </si>
  <si>
    <t>Phạm Thị Thúy A</t>
  </si>
  <si>
    <t>Nguyễn Thị Bồn</t>
  </si>
  <si>
    <t>Nguyễn Thị Thọ</t>
  </si>
  <si>
    <t>Nguyễn Thị Ngân</t>
  </si>
  <si>
    <t>Đào Thị Hằng</t>
  </si>
  <si>
    <t>Phạm Thị Chinh</t>
  </si>
  <si>
    <t>Hoàng Thị Huế</t>
  </si>
  <si>
    <t>Phạm Thị Thúy B</t>
  </si>
  <si>
    <t>Nguyễn Thị Dung</t>
  </si>
  <si>
    <t>Nguyễn Thị Tuyết</t>
  </si>
  <si>
    <t>Nguyễn Thị Toan</t>
  </si>
  <si>
    <t>Trần Thị Kim Liên</t>
  </si>
  <si>
    <t>Nguyễn T Hồng Quyên</t>
  </si>
  <si>
    <t>Hoàng Thị Kim Loan</t>
  </si>
  <si>
    <t>Trương Thị Huyền</t>
  </si>
  <si>
    <t>Vũ Thị Mai</t>
  </si>
  <si>
    <t>Trương Thị Minh</t>
  </si>
  <si>
    <t>Bùi Thị Liên</t>
  </si>
  <si>
    <t>Hoàng Thị Thu</t>
  </si>
  <si>
    <t>Hoàng Thị Ngọc</t>
  </si>
  <si>
    <t>Nguyễn Thị Ánh</t>
  </si>
  <si>
    <t>Cao Thùy Linh</t>
  </si>
  <si>
    <t>Đặng Văn Hùng</t>
  </si>
  <si>
    <t>Đinh Thị Tươi</t>
  </si>
  <si>
    <t>Chu Thị Thu Hoài</t>
  </si>
  <si>
    <t>Đỗ Thị Phú</t>
  </si>
  <si>
    <t>CN 5G</t>
  </si>
  <si>
    <t>CN 1B</t>
  </si>
  <si>
    <t>CN 3C</t>
  </si>
  <si>
    <t>CN 2A</t>
  </si>
  <si>
    <t>CN 5A</t>
  </si>
  <si>
    <t>CN 4D</t>
  </si>
  <si>
    <t>CN 1G</t>
  </si>
  <si>
    <t>CN 1A</t>
  </si>
  <si>
    <t>CN 3G</t>
  </si>
  <si>
    <t>CN 3A</t>
  </si>
  <si>
    <t>CN 2B</t>
  </si>
  <si>
    <t>CN 1C</t>
  </si>
  <si>
    <t>CN 2D</t>
  </si>
  <si>
    <t>CN 3D</t>
  </si>
  <si>
    <t>CN 5B</t>
  </si>
  <si>
    <t>CN 5C</t>
  </si>
  <si>
    <t>CN 4C</t>
  </si>
  <si>
    <t>CN 3E</t>
  </si>
  <si>
    <t>CN 1D</t>
  </si>
  <si>
    <t>CN 4G</t>
  </si>
  <si>
    <t>CN 4B</t>
  </si>
  <si>
    <t>CN 1E</t>
  </si>
  <si>
    <t>CN 1H</t>
  </si>
  <si>
    <t>CN 2E</t>
  </si>
  <si>
    <t>CN 2C</t>
  </si>
  <si>
    <t>CN 2G</t>
  </si>
  <si>
    <t>CN 4E</t>
  </si>
  <si>
    <t>CN 4A</t>
  </si>
  <si>
    <t>HIỆU TRƯỞNG</t>
  </si>
  <si>
    <t>CN 5E</t>
  </si>
  <si>
    <t>Dạy giãn</t>
  </si>
  <si>
    <t>Phó HT</t>
  </si>
  <si>
    <t>Số tiết thừa</t>
  </si>
  <si>
    <t>TT tổ 1</t>
  </si>
  <si>
    <t>CN 3B</t>
  </si>
  <si>
    <t>TT tổ 2+3</t>
  </si>
  <si>
    <t xml:space="preserve">TP tổ 1 </t>
  </si>
  <si>
    <t>TT tổ 4+5</t>
  </si>
  <si>
    <t>TP tổ 4+5</t>
  </si>
  <si>
    <t>Trần Thị Trang</t>
  </si>
  <si>
    <t>Bùi Thị Yến</t>
  </si>
  <si>
    <t>Dương Thị Bích Ngọc</t>
  </si>
  <si>
    <t>DANH SÁCH</t>
  </si>
  <si>
    <t>Tổng số lớp: 33 lớp</t>
  </si>
  <si>
    <t>Dạy MT</t>
  </si>
  <si>
    <t>H Trưởng - BT</t>
  </si>
  <si>
    <t>Tổng cộng</t>
  </si>
  <si>
    <t>Ghi chú</t>
  </si>
  <si>
    <t>Trần Thị Hương</t>
  </si>
  <si>
    <t>Buổi sáng số tiết</t>
  </si>
  <si>
    <t>T2</t>
  </si>
  <si>
    <t>T3</t>
  </si>
  <si>
    <t>T4</t>
  </si>
  <si>
    <t>T5</t>
  </si>
  <si>
    <t>T6</t>
  </si>
  <si>
    <t>TS tiết dạy</t>
  </si>
  <si>
    <t>Kiêm nhiệm</t>
  </si>
  <si>
    <t>Buổi chiều số tiết</t>
  </si>
  <si>
    <t>TPTĐ</t>
  </si>
  <si>
    <t>x</t>
  </si>
  <si>
    <t>Cán bộ phụ trách chuyên môn bậc học</t>
  </si>
  <si>
    <t>Dạy TD
K2+3</t>
  </si>
  <si>
    <t>PHÂN CÔNG CHUYÊN MÔN DẠY 2 BUỔI / NGÀY  NĂM HỌC 2017 - 2018</t>
  </si>
  <si>
    <t>UBND HUYỆN KINH MÔN</t>
  </si>
  <si>
    <t>Mai T Kim Tuyết</t>
  </si>
  <si>
    <t>Nguyễn T Quỳnh Mai</t>
  </si>
  <si>
    <t>Trịnh Thị Mai</t>
  </si>
  <si>
    <t>Nguyễn T M Phượng</t>
  </si>
  <si>
    <t>Nguyễn T Hải Yến</t>
  </si>
  <si>
    <t>CN 5D</t>
  </si>
  <si>
    <t>Dạy TD</t>
  </si>
  <si>
    <t>Phạm T Diệu Thanh</t>
  </si>
  <si>
    <t>Dạy tin
K3+4+5</t>
  </si>
  <si>
    <t>Vân</t>
  </si>
  <si>
    <t>Chinh</t>
  </si>
  <si>
    <t>Hà</t>
  </si>
  <si>
    <t>Dung</t>
  </si>
  <si>
    <t>Huyền</t>
  </si>
  <si>
    <t>T Yến</t>
  </si>
  <si>
    <t>Thúy B</t>
  </si>
  <si>
    <t>Điệp</t>
  </si>
  <si>
    <t>Ng Tuyết</t>
  </si>
  <si>
    <t>Như Hoa</t>
  </si>
  <si>
    <t>Yển</t>
  </si>
  <si>
    <t>Thắm</t>
  </si>
  <si>
    <t>Phương</t>
  </si>
  <si>
    <t>Huệ</t>
  </si>
  <si>
    <t>Q Mai</t>
  </si>
  <si>
    <t>Phơ</t>
  </si>
  <si>
    <t>Nền</t>
  </si>
  <si>
    <t>Ngân</t>
  </si>
  <si>
    <t>H Yến</t>
  </si>
  <si>
    <t>Bồn</t>
  </si>
  <si>
    <t>Đ Hằng</t>
  </si>
  <si>
    <t>Huế</t>
  </si>
  <si>
    <t>Thọ</t>
  </si>
  <si>
    <t>Toan</t>
  </si>
  <si>
    <t>Phú</t>
  </si>
  <si>
    <t>K Liên</t>
  </si>
  <si>
    <t>Linh</t>
  </si>
  <si>
    <t>Quyên</t>
  </si>
  <si>
    <t>Tươi</t>
  </si>
  <si>
    <t>Hùng</t>
  </si>
  <si>
    <t>B Yến</t>
  </si>
  <si>
    <t>D Thanh</t>
  </si>
  <si>
    <t>Thu</t>
  </si>
  <si>
    <t>H Ngọc</t>
  </si>
  <si>
    <t>Ánh</t>
  </si>
  <si>
    <t>Hương</t>
  </si>
  <si>
    <t>Trang</t>
  </si>
  <si>
    <t>Hoài</t>
  </si>
  <si>
    <t>Nga</t>
  </si>
  <si>
    <t>KNS</t>
  </si>
  <si>
    <t>K Tuyết</t>
  </si>
  <si>
    <t>1E:1;2;3</t>
  </si>
  <si>
    <t>1G:1;2;3;4</t>
  </si>
  <si>
    <t>Nghỉ TS</t>
  </si>
  <si>
    <t>Dạy TA
1+4</t>
  </si>
  <si>
    <t>Dạy tin
3+4+5</t>
  </si>
  <si>
    <t>Dạy TA
1+3+5</t>
  </si>
  <si>
    <t>Dạy KNS</t>
  </si>
  <si>
    <t>Dạy ÂN
K1+2+3+5</t>
  </si>
  <si>
    <t>Dạy ÂN
K4</t>
  </si>
  <si>
    <t>Dạy TA
K3+5</t>
  </si>
  <si>
    <t>Dạy TA
1+2+3</t>
  </si>
  <si>
    <t>Phân công chuyên môn</t>
  </si>
  <si>
    <t>Buổi sáng</t>
  </si>
  <si>
    <t>Buổi chiều</t>
  </si>
  <si>
    <t>Hợp dồng</t>
  </si>
  <si>
    <t>CTCĐ</t>
  </si>
  <si>
    <t>Duyệt phân công chuyên môn năm học 2017 - 2018</t>
  </si>
  <si>
    <t>Phòng Giáo dục &amp; Đào Tạo</t>
  </si>
  <si>
    <t xml:space="preserve">                                             HIỆU TRƯỞNG</t>
  </si>
  <si>
    <t>Ngày tháng
 năm sinh</t>
  </si>
  <si>
    <t>Năm vào ngành</t>
  </si>
  <si>
    <t>Trình độ</t>
  </si>
  <si>
    <t>Sáng</t>
  </si>
  <si>
    <t>Chiều</t>
  </si>
  <si>
    <t>Nhiệm vụ khác</t>
  </si>
  <si>
    <t>Đảng viên</t>
  </si>
  <si>
    <t>28/03/1971</t>
  </si>
  <si>
    <t>23/07/1976</t>
  </si>
  <si>
    <t>20/11/1969</t>
  </si>
  <si>
    <t>23/6/1979</t>
  </si>
  <si>
    <t>13/8/1967</t>
  </si>
  <si>
    <t>22/9/1969</t>
  </si>
  <si>
    <t>28/11/1966</t>
  </si>
  <si>
    <t>20/2/1967</t>
  </si>
  <si>
    <t>30/12/1969</t>
  </si>
  <si>
    <t>29/7/1982</t>
  </si>
  <si>
    <t>13/2/1978</t>
  </si>
  <si>
    <t>24/8/1975</t>
  </si>
  <si>
    <t>24/12/1976</t>
  </si>
  <si>
    <t>26/12/1985</t>
  </si>
  <si>
    <t>18/4/1989</t>
  </si>
  <si>
    <t>23/8/1987</t>
  </si>
  <si>
    <t>27/10/1988</t>
  </si>
  <si>
    <t>25/5/1990</t>
  </si>
  <si>
    <t>14/6/1980</t>
  </si>
  <si>
    <t>26/01/1983</t>
  </si>
  <si>
    <t>ĐHSP</t>
  </si>
  <si>
    <t>CĐSP</t>
  </si>
  <si>
    <t>TCSP</t>
  </si>
  <si>
    <t>CĐMT</t>
  </si>
  <si>
    <t>ĐHNN</t>
  </si>
  <si>
    <t>CĐTD</t>
  </si>
  <si>
    <t>ĐHTD</t>
  </si>
  <si>
    <t>CĐ tin</t>
  </si>
  <si>
    <t>X</t>
  </si>
  <si>
    <t>Chủ tịch CĐ</t>
  </si>
  <si>
    <t>Liên trường</t>
  </si>
  <si>
    <t>Thư ký HĐ</t>
  </si>
  <si>
    <t>HĐNS</t>
  </si>
  <si>
    <t>Nguyễn Thị Vân</t>
  </si>
  <si>
    <t>PHÂN CÔNG CHUYÊN MÔN CHO CBGV DẠY 2 BUỔI / NGÀY  NĂM HỌC 2018 - 2019</t>
  </si>
  <si>
    <t>CN 2H</t>
  </si>
  <si>
    <t>Nguyễn Thị Hằng</t>
  </si>
  <si>
    <t>CN 4H</t>
  </si>
  <si>
    <t>TP tổ 2+3</t>
  </si>
  <si>
    <t>Con dưới 12T</t>
  </si>
  <si>
    <t>TT ND</t>
  </si>
  <si>
    <t>PTphòng tin</t>
  </si>
  <si>
    <t>Ngày 24 tháng 8 năm 2018</t>
  </si>
  <si>
    <t>Duyệt phân công chuyên môn năm học 2018 - 2019</t>
  </si>
  <si>
    <t>Lệ Thủy</t>
  </si>
  <si>
    <t>HT</t>
  </si>
  <si>
    <t>Thanh</t>
  </si>
  <si>
    <t>Mai</t>
  </si>
  <si>
    <t>T Minh</t>
  </si>
  <si>
    <t>D Ngọc</t>
  </si>
  <si>
    <t>B Liên</t>
  </si>
  <si>
    <t>Ng Hằng</t>
  </si>
  <si>
    <t>Thúy A</t>
  </si>
  <si>
    <t>Phượng</t>
  </si>
  <si>
    <t>Lan</t>
  </si>
  <si>
    <t>K Loan</t>
  </si>
  <si>
    <t>T Mai</t>
  </si>
  <si>
    <t>TK -CN 1B</t>
  </si>
  <si>
    <t>TT -CN 1E</t>
  </si>
  <si>
    <t>TP-CN1G</t>
  </si>
  <si>
    <t>TP -CN 2D</t>
  </si>
  <si>
    <t>CN2E</t>
  </si>
  <si>
    <t>CN2G</t>
  </si>
  <si>
    <t>CN2H</t>
  </si>
  <si>
    <t>CTCĐ-CN3B</t>
  </si>
  <si>
    <t>TT -CN 3D</t>
  </si>
  <si>
    <t>TP - CN 4B</t>
  </si>
  <si>
    <t>TT -CN4G</t>
  </si>
  <si>
    <t>TT -CN 5D</t>
  </si>
  <si>
    <t>Dạy TA</t>
  </si>
  <si>
    <t>TPTĐ-ÂN</t>
  </si>
  <si>
    <t>Â Nhạc</t>
  </si>
  <si>
    <t xml:space="preserve">Tin </t>
  </si>
  <si>
    <t>Dạy Giãn</t>
  </si>
  <si>
    <t>4E:1;3</t>
  </si>
  <si>
    <t>1;2;3;4</t>
  </si>
  <si>
    <t>1;2;3</t>
  </si>
  <si>
    <t>1;2</t>
  </si>
  <si>
    <t>1;2;3;4;</t>
  </si>
  <si>
    <t>1;3;4</t>
  </si>
  <si>
    <t>2;3</t>
  </si>
  <si>
    <t>3;4</t>
  </si>
  <si>
    <t>1;2;4</t>
  </si>
  <si>
    <t>1;3</t>
  </si>
  <si>
    <t>2;3;4</t>
  </si>
  <si>
    <t>1.2.3.4</t>
  </si>
  <si>
    <t>1.2.3</t>
  </si>
  <si>
    <t>1G:1
1H:2
5C:3</t>
  </si>
  <si>
    <t>4D:1;2;3</t>
  </si>
  <si>
    <t>3C:1;2
2C:3;4</t>
  </si>
  <si>
    <t>3G:1
2H:2;3</t>
  </si>
  <si>
    <t>3G:1;2;3</t>
  </si>
  <si>
    <t>3A:1;2;3</t>
  </si>
  <si>
    <t>2G:1;2;3</t>
  </si>
  <si>
    <t>2E:1;2;3;4</t>
  </si>
  <si>
    <t>4B:1;2;3;4</t>
  </si>
  <si>
    <t>5B:1;2;3</t>
  </si>
  <si>
    <t>4C:1;2;3</t>
  </si>
  <si>
    <t>1C:2;3;4</t>
  </si>
  <si>
    <t>1B:1;2;3</t>
  </si>
  <si>
    <t>4B:1
5A:3</t>
  </si>
  <si>
    <t>1H: 1;2;4</t>
  </si>
  <si>
    <t>2B:1;2;3</t>
  </si>
  <si>
    <t>4G:1; 4H:2
5E:3; 5G:4</t>
  </si>
  <si>
    <t>4E:1; 4D:2
3C:3; 3D:4</t>
  </si>
  <si>
    <t>3E:1; 1G: 2
1H:3; 3G: 4</t>
  </si>
  <si>
    <t>4C:1; 4A:2
4B:3</t>
  </si>
  <si>
    <t>2E:1; 2C:2
2D:3</t>
  </si>
  <si>
    <t>4B: 1
4C:2
4D: 3</t>
  </si>
  <si>
    <t>4B: 1;2
4D: 3;4</t>
  </si>
  <si>
    <t>4C:1; 4D: 2
4E: 3;4</t>
  </si>
  <si>
    <t>4H: 1;2
4G: 3;4</t>
  </si>
  <si>
    <t>4G: 1;2
4H: 3;4</t>
  </si>
  <si>
    <t>4B:1
4E: 2;3</t>
  </si>
  <si>
    <t>4A: 1;2
4C: 3</t>
  </si>
  <si>
    <t>2G: 1;2
2H: 3;4</t>
  </si>
  <si>
    <t>3G: 1;2
1H: 3;4</t>
  </si>
  <si>
    <t>3B: 1;2
3D: 3;4</t>
  </si>
  <si>
    <t>3E: 1;2
3B: 3;4</t>
  </si>
  <si>
    <t>2D: 1;2
2C: 3</t>
  </si>
  <si>
    <t>2C: 1
2E: 2;3</t>
  </si>
  <si>
    <t>3D: 1;2
3E: 3;4</t>
  </si>
  <si>
    <t>5E: 1;2 
5G: 3</t>
  </si>
  <si>
    <t>5B: 1;2
5C: 3;4</t>
  </si>
  <si>
    <t>5A: 1;2
5C: 3;4</t>
  </si>
  <si>
    <t>5E: 1;2
5G: 3;4</t>
  </si>
  <si>
    <t>5D: 1;2
5G: 3</t>
  </si>
  <si>
    <t>5A: 1;2
5D: 3</t>
  </si>
  <si>
    <t>1B: 1;2
1C: 3;4</t>
  </si>
  <si>
    <t>3C: 1;2
1A: 3;4</t>
  </si>
  <si>
    <t>1G: 1;2
3G: 3;4</t>
  </si>
  <si>
    <t>1D: 1;2</t>
  </si>
  <si>
    <t>3A: 1;2
3C: 3</t>
  </si>
  <si>
    <t>1E: 2;3</t>
  </si>
  <si>
    <t>4C: 1</t>
  </si>
  <si>
    <t>5B: 1</t>
  </si>
  <si>
    <t>3C: 2</t>
  </si>
  <si>
    <t>1E: 1; 4E: 2
2C: 3</t>
  </si>
  <si>
    <t>2E: 1; 4B: 2
3A: 3</t>
  </si>
  <si>
    <t>1G: 2
2G: 3;4</t>
  </si>
  <si>
    <t>2E: 1;2
3D: 3</t>
  </si>
  <si>
    <t>2D: 1;2
3C: 3;4</t>
  </si>
  <si>
    <t>1D: 1
2A: 2;3</t>
  </si>
  <si>
    <t>1H: 1
3E: 2;3</t>
  </si>
  <si>
    <t>3B: 1;2
3D: 3</t>
  </si>
  <si>
    <t>5D: 1;2
5A: 3;4</t>
  </si>
  <si>
    <t>5C: 1;2
4H: 3</t>
  </si>
  <si>
    <t>4C: 1;2
4B: 3</t>
  </si>
  <si>
    <t>5C: 1;2
4B: 3;4</t>
  </si>
  <si>
    <t>4E: 1;2
4D: 3;4</t>
  </si>
  <si>
    <t>5G: 1;2
5E: 3;4</t>
  </si>
  <si>
    <t>5A: 1;2
5B: 3</t>
  </si>
  <si>
    <t>5D: 1;2
5B: 3</t>
  </si>
  <si>
    <t>3C: 1;2
4A: 3</t>
  </si>
  <si>
    <t>3E: 3;4
3G: 1;2</t>
  </si>
  <si>
    <t>3A: 1;2
3B: 3</t>
  </si>
  <si>
    <t>3D: 1;2
3B: 3</t>
  </si>
  <si>
    <t>1E: 1
1G: 3</t>
  </si>
  <si>
    <t xml:space="preserve">Tổng số lớp: 33 lớp - TS học sinh: </t>
  </si>
  <si>
    <t>Minh Tân, ngày 22 tháng 8 năm 2018</t>
  </si>
  <si>
    <t>4D:1;4E: 2
4G:3;4H: 4</t>
  </si>
  <si>
    <t>2D:1;2B: 2
2C:3;2E: 4</t>
  </si>
  <si>
    <t>2G: 1;2H:2
1H: 3</t>
  </si>
  <si>
    <t>4E: 1;2</t>
  </si>
  <si>
    <t>4B: 2
4A: 3;4</t>
  </si>
  <si>
    <t>4H: 1;2H: 2
1H: 3;5E: 4</t>
  </si>
  <si>
    <t>1;2.3.4</t>
  </si>
  <si>
    <t>1D: 1;2;3;4</t>
  </si>
  <si>
    <t>5A: 1;5B:2
5C:3; 2B: 4</t>
  </si>
  <si>
    <t xml:space="preserve">5D:1;2;3
</t>
  </si>
  <si>
    <t xml:space="preserve">2G:1; 2H:2
</t>
  </si>
  <si>
    <r>
      <t>1A:1;2</t>
    </r>
    <r>
      <rPr>
        <sz val="11"/>
        <rFont val="Times New Roman"/>
        <family val="1"/>
      </rPr>
      <t xml:space="preserve">
1D;3</t>
    </r>
  </si>
  <si>
    <t>1C: 1;1E: 2
1B: 3;1A:4</t>
  </si>
  <si>
    <t>2D:3;4</t>
  </si>
  <si>
    <t>5B: 1;2
5D: 3</t>
  </si>
  <si>
    <t xml:space="preserve">4D: 1;2
</t>
  </si>
  <si>
    <t>4C: 1;2
4A: 3</t>
  </si>
  <si>
    <t>Tuyền</t>
  </si>
  <si>
    <t>1E:1;2;3;4</t>
  </si>
  <si>
    <t>2B: 1; 2D:2
5G: 3;2G: 4</t>
  </si>
  <si>
    <t>5A: 2;1B: 3
5C:4</t>
  </si>
  <si>
    <t>3B:1;3A: 2
3D: 3;3C:4</t>
  </si>
  <si>
    <t>1D: 1;1C:2
1B: 3;1A:4</t>
  </si>
  <si>
    <t>2A:1;3B:2
3A: 3</t>
  </si>
  <si>
    <t>3E: 1;1G: 2
4G: 3</t>
  </si>
  <si>
    <t>3B: 1;1D:2
1A: 3</t>
  </si>
  <si>
    <t>4A: 1; 2A:2
3G: 3</t>
  </si>
  <si>
    <t>3E:1;3G: 2
2A: 3</t>
  </si>
  <si>
    <t>BCHCĐ</t>
  </si>
  <si>
    <t>2A:1
2B:2;3</t>
  </si>
  <si>
    <t xml:space="preserve">3D;1,2
</t>
  </si>
  <si>
    <t>2G: 1;2;3</t>
  </si>
  <si>
    <t>Nguyễn T Cẩm Tú</t>
  </si>
  <si>
    <t>Đào Thị Luyên</t>
  </si>
  <si>
    <t>Bùi Thanh Huệ</t>
  </si>
  <si>
    <t>Đỗ Thị Thảo</t>
  </si>
  <si>
    <t>28/1/1972</t>
  </si>
  <si>
    <t>THSP</t>
  </si>
  <si>
    <t>26/10/1971</t>
  </si>
  <si>
    <t>TT 2+3</t>
  </si>
  <si>
    <t>TP 4+5</t>
  </si>
  <si>
    <t>TTND</t>
  </si>
  <si>
    <t>TT 4+5</t>
  </si>
  <si>
    <t>ĐHAN</t>
  </si>
  <si>
    <t>Dạy AN</t>
  </si>
  <si>
    <t>ĐH tin</t>
  </si>
  <si>
    <t>Dạy tin</t>
  </si>
  <si>
    <t>22/4/1982</t>
  </si>
  <si>
    <t>22/5/1981</t>
  </si>
  <si>
    <t>24/10/1988</t>
  </si>
  <si>
    <t>Thư viện</t>
  </si>
  <si>
    <t>Văn thư</t>
  </si>
  <si>
    <t>K toán</t>
  </si>
  <si>
    <t>Y tế</t>
  </si>
  <si>
    <t>Trần Thị Tuyền</t>
  </si>
  <si>
    <t>17/9/1988</t>
  </si>
  <si>
    <t>TK HĐ</t>
  </si>
  <si>
    <t>Phân công nhiệm vụ chuyên môn cho CBGV-NV năm học 2018 - 2019</t>
  </si>
  <si>
    <t>Nghỉ CĐTS</t>
  </si>
  <si>
    <t xml:space="preserve">Dạy TA
</t>
  </si>
  <si>
    <t>Tổng số học sinh:  1072   em</t>
  </si>
  <si>
    <t>Đức</t>
  </si>
  <si>
    <t>Nhung</t>
  </si>
  <si>
    <t>1;2;3;</t>
  </si>
  <si>
    <t>1A:1;2
2E:3</t>
  </si>
  <si>
    <t>4E:1
4A:2;3</t>
  </si>
  <si>
    <t>2A:1
2H:3</t>
  </si>
  <si>
    <t>2B: 3;4</t>
  </si>
  <si>
    <t>2D: 1;2;3</t>
  </si>
  <si>
    <t>2A:1;2;3</t>
  </si>
  <si>
    <t xml:space="preserve">2H:1
</t>
  </si>
  <si>
    <t>2B:1
4A:3</t>
  </si>
  <si>
    <t>2H:1
3E: 2;3</t>
  </si>
  <si>
    <t>5G:1;2
5E: 3</t>
  </si>
  <si>
    <t>2H:1
2G:2;3</t>
  </si>
  <si>
    <t>1C:1
1D:2
1A:3
1B:4</t>
  </si>
  <si>
    <t>2C:1
3C:2
3A:3</t>
  </si>
  <si>
    <t>2B:2;3</t>
  </si>
  <si>
    <t>2A: 2;3</t>
  </si>
  <si>
    <t>1D: 1
3D: 3</t>
  </si>
  <si>
    <t>5D: 1
1C: 3</t>
  </si>
  <si>
    <t xml:space="preserve">
5B: 3;4</t>
  </si>
  <si>
    <t>4H:1;2
4G: 3;4</t>
  </si>
  <si>
    <t>5G:1
5E:2;3</t>
  </si>
  <si>
    <t>2C: 1;2
5G:3</t>
  </si>
  <si>
    <t>5E:1 ;5G:2
5D: 3</t>
  </si>
  <si>
    <t>5A:1
5B:2
5C:3</t>
  </si>
  <si>
    <t>4A:1
4B:2
4C:3</t>
  </si>
  <si>
    <t>3B:1
1D:3</t>
  </si>
  <si>
    <t>2C:1;2</t>
  </si>
  <si>
    <t>5A:3;4</t>
  </si>
  <si>
    <t>4G:1;2</t>
  </si>
  <si>
    <t>Tổng số học sinh: 1072 em</t>
  </si>
  <si>
    <t>1A:1;2;3
1B:4</t>
  </si>
  <si>
    <t>5E:1;2
5G:3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</si>
</sst>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-* #,##0\ _₫_-;\-* #,##0\ _₫_-;_-* &quot;-&quot;??\ _₫_-;_-@_-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_(* #,##0.000_);_(* \(#,##0.000\);_(* &quot;-&quot;???_);_(@_)"/>
  </numFmts>
  <fonts count="14">
    <font>
      <sz val="12"/>
      <name val="Times New Roman"/>
      <family val="0"/>
    </font>
    <font>
      <sz val="8"/>
      <name val="Times New Roman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0"/>
    </font>
    <font>
      <b/>
      <i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9"/>
      <name val="Times New Roman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ashed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left" vertical="center"/>
    </xf>
    <xf numFmtId="0" fontId="0" fillId="0" borderId="1" xfId="0" applyBorder="1" applyAlignment="1">
      <alignment/>
    </xf>
    <xf numFmtId="0" fontId="2" fillId="0" borderId="1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Fill="1" applyBorder="1" applyAlignment="1">
      <alignment/>
    </xf>
    <xf numFmtId="0" fontId="4" fillId="0" borderId="3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0" fillId="0" borderId="2" xfId="0" applyBorder="1" applyAlignment="1">
      <alignment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4" xfId="0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5" xfId="0" applyFont="1" applyBorder="1" applyAlignment="1">
      <alignment horizontal="left" vertical="center"/>
    </xf>
    <xf numFmtId="0" fontId="0" fillId="0" borderId="5" xfId="0" applyBorder="1" applyAlignment="1">
      <alignment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6" xfId="0" applyBorder="1" applyAlignment="1">
      <alignment/>
    </xf>
    <xf numFmtId="0" fontId="4" fillId="0" borderId="6" xfId="0" applyFont="1" applyBorder="1" applyAlignment="1">
      <alignment/>
    </xf>
    <xf numFmtId="0" fontId="2" fillId="0" borderId="1" xfId="0" applyFon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2" fillId="0" borderId="2" xfId="0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14" fontId="0" fillId="0" borderId="2" xfId="0" applyNumberFormat="1" applyFont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3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2" fillId="0" borderId="2" xfId="0" applyFont="1" applyFill="1" applyBorder="1" applyAlignment="1">
      <alignment horizontal="center" vertical="center"/>
    </xf>
    <xf numFmtId="14" fontId="0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5" xfId="0" applyFont="1" applyFill="1" applyBorder="1" applyAlignment="1">
      <alignment horizontal="center" wrapText="1"/>
    </xf>
    <xf numFmtId="0" fontId="0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5" xfId="0" applyFont="1" applyFill="1" applyBorder="1" applyAlignment="1">
      <alignment/>
    </xf>
    <xf numFmtId="0" fontId="2" fillId="0" borderId="5" xfId="0" applyFont="1" applyFill="1" applyBorder="1" applyAlignment="1">
      <alignment horizontal="center"/>
    </xf>
    <xf numFmtId="0" fontId="0" fillId="0" borderId="5" xfId="0" applyBorder="1" applyAlignment="1">
      <alignment wrapText="1"/>
    </xf>
    <xf numFmtId="0" fontId="2" fillId="0" borderId="5" xfId="0" applyFont="1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/>
    </xf>
    <xf numFmtId="0" fontId="0" fillId="0" borderId="19" xfId="0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0" fillId="0" borderId="19" xfId="0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1</xdr:row>
      <xdr:rowOff>228600</xdr:rowOff>
    </xdr:from>
    <xdr:to>
      <xdr:col>2</xdr:col>
      <xdr:colOff>0</xdr:colOff>
      <xdr:row>1</xdr:row>
      <xdr:rowOff>228600</xdr:rowOff>
    </xdr:to>
    <xdr:sp>
      <xdr:nvSpPr>
        <xdr:cNvPr id="1" name="Line 1"/>
        <xdr:cNvSpPr>
          <a:spLocks/>
        </xdr:cNvSpPr>
      </xdr:nvSpPr>
      <xdr:spPr>
        <a:xfrm>
          <a:off x="647700" y="43815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</xdr:row>
      <xdr:rowOff>228600</xdr:rowOff>
    </xdr:from>
    <xdr:to>
      <xdr:col>3</xdr:col>
      <xdr:colOff>266700</xdr:colOff>
      <xdr:row>1</xdr:row>
      <xdr:rowOff>228600</xdr:rowOff>
    </xdr:to>
    <xdr:sp>
      <xdr:nvSpPr>
        <xdr:cNvPr id="1" name="Line 1"/>
        <xdr:cNvSpPr>
          <a:spLocks/>
        </xdr:cNvSpPr>
      </xdr:nvSpPr>
      <xdr:spPr>
        <a:xfrm>
          <a:off x="1762125" y="43815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1</xdr:row>
      <xdr:rowOff>228600</xdr:rowOff>
    </xdr:from>
    <xdr:to>
      <xdr:col>2</xdr:col>
      <xdr:colOff>676275</xdr:colOff>
      <xdr:row>1</xdr:row>
      <xdr:rowOff>228600</xdr:rowOff>
    </xdr:to>
    <xdr:sp>
      <xdr:nvSpPr>
        <xdr:cNvPr id="1" name="Line 1"/>
        <xdr:cNvSpPr>
          <a:spLocks/>
        </xdr:cNvSpPr>
      </xdr:nvSpPr>
      <xdr:spPr>
        <a:xfrm>
          <a:off x="647700" y="43815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2"/>
  <sheetViews>
    <sheetView zoomScale="75" zoomScaleNormal="75" workbookViewId="0" topLeftCell="A40">
      <selection activeCell="D6" sqref="D6:D9"/>
    </sheetView>
  </sheetViews>
  <sheetFormatPr defaultColWidth="9.00390625" defaultRowHeight="15.75"/>
  <cols>
    <col min="1" max="1" width="3.875" style="0" customWidth="1"/>
    <col min="2" max="2" width="19.625" style="0" customWidth="1"/>
    <col min="3" max="3" width="11.00390625" style="0" customWidth="1"/>
    <col min="4" max="4" width="8.00390625" style="0" customWidth="1"/>
    <col min="5" max="5" width="5.25390625" style="0" customWidth="1"/>
    <col min="6" max="6" width="4.75390625" style="0" customWidth="1"/>
    <col min="7" max="7" width="5.00390625" style="0" customWidth="1"/>
    <col min="8" max="9" width="4.25390625" style="0" customWidth="1"/>
    <col min="10" max="10" width="4.125" style="0" customWidth="1"/>
    <col min="11" max="11" width="4.625" style="0" customWidth="1"/>
    <col min="12" max="13" width="4.50390625" style="0" customWidth="1"/>
    <col min="14" max="14" width="3.875" style="0" customWidth="1"/>
    <col min="15" max="15" width="6.50390625" style="0" customWidth="1"/>
    <col min="16" max="16" width="6.375" style="0" customWidth="1"/>
    <col min="17" max="17" width="6.25390625" style="0" customWidth="1"/>
    <col min="18" max="18" width="6.375" style="0" customWidth="1"/>
    <col min="19" max="19" width="6.50390625" style="0" customWidth="1"/>
    <col min="20" max="20" width="12.25390625" style="0" customWidth="1"/>
  </cols>
  <sheetData>
    <row r="1" spans="1:15" ht="16.5">
      <c r="A1" s="86" t="s">
        <v>110</v>
      </c>
      <c r="B1" s="86"/>
      <c r="C1" s="86"/>
      <c r="D1" s="22"/>
      <c r="E1" s="22"/>
      <c r="F1" s="22"/>
      <c r="G1" s="22"/>
      <c r="H1" s="20"/>
      <c r="I1" s="20"/>
      <c r="J1" s="20"/>
      <c r="K1" s="20"/>
      <c r="L1" s="20"/>
      <c r="M1" s="20"/>
      <c r="N1" s="20"/>
      <c r="O1" s="20"/>
    </row>
    <row r="2" spans="1:15" ht="18.75">
      <c r="A2" s="111" t="s">
        <v>0</v>
      </c>
      <c r="B2" s="111"/>
      <c r="C2" s="111"/>
      <c r="D2" s="23"/>
      <c r="E2" s="23"/>
      <c r="F2" s="23"/>
      <c r="G2" s="23"/>
      <c r="H2" s="18"/>
      <c r="I2" s="18"/>
      <c r="J2" s="18"/>
      <c r="K2" s="18"/>
      <c r="L2" s="18"/>
      <c r="M2" s="18"/>
      <c r="N2" s="18"/>
      <c r="O2" s="18"/>
    </row>
    <row r="3" spans="1:19" ht="18.75">
      <c r="A3" s="114" t="s">
        <v>89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</row>
    <row r="4" spans="1:19" ht="18.75">
      <c r="A4" s="114" t="s">
        <v>221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</row>
    <row r="5" spans="1:4" ht="18.75">
      <c r="A5" s="114" t="s">
        <v>90</v>
      </c>
      <c r="B5" s="114"/>
      <c r="C5" s="24" t="s">
        <v>407</v>
      </c>
      <c r="D5" s="24"/>
    </row>
    <row r="6" spans="1:20" ht="28.5" customHeight="1">
      <c r="A6" s="105" t="s">
        <v>1</v>
      </c>
      <c r="B6" s="105" t="s">
        <v>2</v>
      </c>
      <c r="C6" s="105" t="s">
        <v>3</v>
      </c>
      <c r="D6" s="108" t="s">
        <v>4</v>
      </c>
      <c r="E6" s="98" t="s">
        <v>172</v>
      </c>
      <c r="F6" s="99"/>
      <c r="G6" s="99"/>
      <c r="H6" s="99"/>
      <c r="I6" s="99"/>
      <c r="J6" s="99"/>
      <c r="K6" s="99"/>
      <c r="L6" s="99"/>
      <c r="M6" s="99"/>
      <c r="N6" s="99"/>
      <c r="O6" s="102" t="s">
        <v>5</v>
      </c>
      <c r="P6" s="94" t="s">
        <v>103</v>
      </c>
      <c r="Q6" s="94" t="s">
        <v>175</v>
      </c>
      <c r="R6" s="94" t="s">
        <v>5</v>
      </c>
      <c r="S6" s="94" t="s">
        <v>79</v>
      </c>
      <c r="T6" s="94" t="s">
        <v>94</v>
      </c>
    </row>
    <row r="7" spans="1:20" ht="11.25" customHeight="1">
      <c r="A7" s="106"/>
      <c r="B7" s="106"/>
      <c r="C7" s="106"/>
      <c r="D7" s="109"/>
      <c r="E7" s="100"/>
      <c r="F7" s="101"/>
      <c r="G7" s="101"/>
      <c r="H7" s="101"/>
      <c r="I7" s="101"/>
      <c r="J7" s="101"/>
      <c r="K7" s="101"/>
      <c r="L7" s="101"/>
      <c r="M7" s="101"/>
      <c r="N7" s="101"/>
      <c r="O7" s="103"/>
      <c r="P7" s="94"/>
      <c r="Q7" s="94"/>
      <c r="R7" s="94"/>
      <c r="S7" s="94"/>
      <c r="T7" s="94"/>
    </row>
    <row r="8" spans="1:20" ht="21" customHeight="1">
      <c r="A8" s="106"/>
      <c r="B8" s="106"/>
      <c r="C8" s="106"/>
      <c r="D8" s="109"/>
      <c r="E8" s="95" t="s">
        <v>173</v>
      </c>
      <c r="F8" s="96"/>
      <c r="G8" s="96"/>
      <c r="H8" s="96"/>
      <c r="I8" s="97"/>
      <c r="J8" s="96" t="s">
        <v>174</v>
      </c>
      <c r="K8" s="96"/>
      <c r="L8" s="96"/>
      <c r="M8" s="96"/>
      <c r="N8" s="96"/>
      <c r="O8" s="103"/>
      <c r="P8" s="94"/>
      <c r="Q8" s="94"/>
      <c r="R8" s="94"/>
      <c r="S8" s="94"/>
      <c r="T8" s="94"/>
    </row>
    <row r="9" spans="1:22" ht="28.5" customHeight="1">
      <c r="A9" s="107"/>
      <c r="B9" s="107"/>
      <c r="C9" s="107"/>
      <c r="D9" s="110"/>
      <c r="E9" s="13" t="s">
        <v>97</v>
      </c>
      <c r="F9" s="13" t="s">
        <v>98</v>
      </c>
      <c r="G9" s="13" t="s">
        <v>99</v>
      </c>
      <c r="H9" s="13" t="s">
        <v>100</v>
      </c>
      <c r="I9" s="13" t="s">
        <v>101</v>
      </c>
      <c r="J9" s="13" t="s">
        <v>97</v>
      </c>
      <c r="K9" s="13" t="s">
        <v>98</v>
      </c>
      <c r="L9" s="13" t="s">
        <v>99</v>
      </c>
      <c r="M9" s="13" t="s">
        <v>100</v>
      </c>
      <c r="N9" s="13" t="s">
        <v>101</v>
      </c>
      <c r="O9" s="104"/>
      <c r="P9" s="94"/>
      <c r="Q9" s="94"/>
      <c r="R9" s="94"/>
      <c r="S9" s="94"/>
      <c r="T9" s="94"/>
      <c r="U9" s="19"/>
      <c r="V9" s="19"/>
    </row>
    <row r="10" spans="1:22" ht="24.75" customHeight="1">
      <c r="A10" s="10">
        <v>1</v>
      </c>
      <c r="B10" s="1" t="s">
        <v>7</v>
      </c>
      <c r="C10" s="14" t="s">
        <v>92</v>
      </c>
      <c r="D10" s="7"/>
      <c r="E10" s="10"/>
      <c r="F10" s="12"/>
      <c r="G10" s="10"/>
      <c r="H10" s="10"/>
      <c r="I10" s="10"/>
      <c r="J10" s="10"/>
      <c r="K10" s="10">
        <v>2</v>
      </c>
      <c r="L10" s="10"/>
      <c r="M10" s="10"/>
      <c r="N10" s="10"/>
      <c r="O10" s="74">
        <f aca="true" t="shared" si="0" ref="O10:O45">N10+M10+L10+K10+J10+I10+H10+G10+F10+E10</f>
        <v>2</v>
      </c>
      <c r="P10" s="6"/>
      <c r="Q10" s="6"/>
      <c r="R10" s="6">
        <f>O10+P10</f>
        <v>2</v>
      </c>
      <c r="S10" s="6"/>
      <c r="T10" s="6"/>
      <c r="U10" s="19"/>
      <c r="V10" s="19"/>
    </row>
    <row r="11" spans="1:22" ht="24.75" customHeight="1">
      <c r="A11" s="9">
        <v>2</v>
      </c>
      <c r="B11" s="8" t="s">
        <v>220</v>
      </c>
      <c r="C11" s="9" t="s">
        <v>78</v>
      </c>
      <c r="D11" s="8"/>
      <c r="E11" s="9"/>
      <c r="F11" s="9">
        <v>2</v>
      </c>
      <c r="G11" s="9">
        <v>2</v>
      </c>
      <c r="H11" s="9"/>
      <c r="I11" s="9"/>
      <c r="J11" s="9"/>
      <c r="K11" s="9"/>
      <c r="L11" s="9"/>
      <c r="M11" s="9"/>
      <c r="N11" s="9"/>
      <c r="O11" s="75">
        <f t="shared" si="0"/>
        <v>4</v>
      </c>
      <c r="P11" s="8"/>
      <c r="Q11" s="8"/>
      <c r="R11" s="8">
        <f aca="true" t="shared" si="1" ref="R11:R76">O11+P11</f>
        <v>4</v>
      </c>
      <c r="S11" s="8"/>
      <c r="T11" s="8"/>
      <c r="U11" s="19"/>
      <c r="V11" s="19"/>
    </row>
    <row r="12" spans="1:22" ht="24.75" customHeight="1">
      <c r="A12" s="9">
        <v>3</v>
      </c>
      <c r="B12" s="2" t="s">
        <v>8</v>
      </c>
      <c r="C12" s="4" t="s">
        <v>78</v>
      </c>
      <c r="D12" s="4"/>
      <c r="E12" s="9"/>
      <c r="F12" s="9"/>
      <c r="G12" s="9"/>
      <c r="H12" s="9">
        <v>2</v>
      </c>
      <c r="I12" s="9"/>
      <c r="J12" s="9"/>
      <c r="K12" s="9"/>
      <c r="L12" s="9">
        <v>2</v>
      </c>
      <c r="M12" s="9">
        <v>2</v>
      </c>
      <c r="N12" s="9"/>
      <c r="O12" s="75">
        <f t="shared" si="0"/>
        <v>6</v>
      </c>
      <c r="P12" s="8"/>
      <c r="Q12" s="8"/>
      <c r="R12" s="8">
        <f t="shared" si="1"/>
        <v>6</v>
      </c>
      <c r="S12" s="8">
        <f>R12-4</f>
        <v>2</v>
      </c>
      <c r="T12" s="8"/>
      <c r="U12" s="19"/>
      <c r="V12" s="19"/>
    </row>
    <row r="13" spans="1:22" ht="24.75" customHeight="1">
      <c r="A13" s="9">
        <v>4</v>
      </c>
      <c r="B13" s="2" t="s">
        <v>29</v>
      </c>
      <c r="C13" s="9" t="s">
        <v>375</v>
      </c>
      <c r="D13" s="4" t="s">
        <v>54</v>
      </c>
      <c r="E13" s="9">
        <v>4</v>
      </c>
      <c r="F13" s="9"/>
      <c r="G13" s="9"/>
      <c r="H13" s="9">
        <v>2</v>
      </c>
      <c r="I13" s="9">
        <v>4</v>
      </c>
      <c r="J13" s="9"/>
      <c r="K13" s="9">
        <v>3</v>
      </c>
      <c r="L13" s="9">
        <v>3</v>
      </c>
      <c r="M13" s="9">
        <v>3</v>
      </c>
      <c r="N13" s="9">
        <v>3</v>
      </c>
      <c r="O13" s="75">
        <f t="shared" si="0"/>
        <v>22</v>
      </c>
      <c r="P13" s="8">
        <v>5</v>
      </c>
      <c r="Q13" s="8"/>
      <c r="R13" s="8">
        <f t="shared" si="1"/>
        <v>27</v>
      </c>
      <c r="S13" s="8">
        <f>R13-23</f>
        <v>4</v>
      </c>
      <c r="T13" s="8"/>
      <c r="U13" s="19"/>
      <c r="V13" s="19"/>
    </row>
    <row r="14" spans="1:22" ht="24.75" customHeight="1">
      <c r="A14" s="9">
        <v>5</v>
      </c>
      <c r="B14" s="5" t="s">
        <v>36</v>
      </c>
      <c r="C14" s="9" t="s">
        <v>218</v>
      </c>
      <c r="D14" s="4" t="s">
        <v>48</v>
      </c>
      <c r="E14" s="9">
        <v>4</v>
      </c>
      <c r="F14" s="9">
        <v>2</v>
      </c>
      <c r="G14" s="9"/>
      <c r="H14" s="9">
        <v>3</v>
      </c>
      <c r="I14" s="9">
        <v>4</v>
      </c>
      <c r="J14" s="9">
        <v>3</v>
      </c>
      <c r="K14" s="9">
        <v>3</v>
      </c>
      <c r="L14" s="9">
        <v>3</v>
      </c>
      <c r="M14" s="9"/>
      <c r="N14" s="9">
        <v>3</v>
      </c>
      <c r="O14" s="75">
        <f t="shared" si="0"/>
        <v>25</v>
      </c>
      <c r="P14" s="21">
        <v>5</v>
      </c>
      <c r="Q14" s="8"/>
      <c r="R14" s="8">
        <f t="shared" si="1"/>
        <v>30</v>
      </c>
      <c r="S14" s="8">
        <f aca="true" t="shared" si="2" ref="S14:S70">R14-23</f>
        <v>7</v>
      </c>
      <c r="T14" s="8"/>
      <c r="U14" s="19"/>
      <c r="V14" s="19"/>
    </row>
    <row r="15" spans="1:22" ht="24.75" customHeight="1">
      <c r="A15" s="9">
        <v>6</v>
      </c>
      <c r="B15" s="2" t="s">
        <v>26</v>
      </c>
      <c r="C15" s="9"/>
      <c r="D15" s="4" t="s">
        <v>58</v>
      </c>
      <c r="E15" s="9">
        <v>4</v>
      </c>
      <c r="F15" s="9"/>
      <c r="G15" s="9"/>
      <c r="H15" s="9">
        <v>4</v>
      </c>
      <c r="I15" s="9">
        <v>4</v>
      </c>
      <c r="J15" s="9">
        <v>3</v>
      </c>
      <c r="K15" s="9">
        <v>3</v>
      </c>
      <c r="L15" s="9">
        <v>3</v>
      </c>
      <c r="M15" s="9">
        <v>3</v>
      </c>
      <c r="N15" s="9">
        <v>2</v>
      </c>
      <c r="O15" s="75">
        <f t="shared" si="0"/>
        <v>26</v>
      </c>
      <c r="P15" s="8">
        <v>3</v>
      </c>
      <c r="Q15" s="8"/>
      <c r="R15" s="8">
        <f t="shared" si="1"/>
        <v>29</v>
      </c>
      <c r="S15" s="8">
        <f t="shared" si="2"/>
        <v>6</v>
      </c>
      <c r="T15" s="8"/>
      <c r="U15" s="19"/>
      <c r="V15" s="19"/>
    </row>
    <row r="16" spans="1:22" ht="24.75" customHeight="1">
      <c r="A16" s="9">
        <v>7</v>
      </c>
      <c r="B16" s="2" t="s">
        <v>20</v>
      </c>
      <c r="C16" s="9"/>
      <c r="D16" s="4" t="s">
        <v>65</v>
      </c>
      <c r="E16" s="9">
        <v>4</v>
      </c>
      <c r="F16" s="9">
        <v>4</v>
      </c>
      <c r="G16" s="9">
        <v>2</v>
      </c>
      <c r="H16" s="9"/>
      <c r="I16" s="9">
        <v>4</v>
      </c>
      <c r="J16" s="9"/>
      <c r="K16" s="9"/>
      <c r="L16" s="9">
        <v>3</v>
      </c>
      <c r="M16" s="9">
        <v>3</v>
      </c>
      <c r="N16" s="9">
        <v>3</v>
      </c>
      <c r="O16" s="75">
        <f t="shared" si="0"/>
        <v>23</v>
      </c>
      <c r="P16" s="8">
        <v>3</v>
      </c>
      <c r="Q16" s="8"/>
      <c r="R16" s="8">
        <f t="shared" si="1"/>
        <v>26</v>
      </c>
      <c r="S16" s="8">
        <f t="shared" si="2"/>
        <v>3</v>
      </c>
      <c r="T16" s="8"/>
      <c r="U16" s="19"/>
      <c r="V16" s="19"/>
    </row>
    <row r="17" spans="1:22" ht="21.75" customHeight="1">
      <c r="A17" s="9">
        <v>8</v>
      </c>
      <c r="B17" s="2" t="s">
        <v>35</v>
      </c>
      <c r="C17" s="9" t="s">
        <v>80</v>
      </c>
      <c r="D17" s="4" t="s">
        <v>68</v>
      </c>
      <c r="E17" s="9">
        <v>4</v>
      </c>
      <c r="F17" s="9">
        <v>3</v>
      </c>
      <c r="G17" s="9">
        <v>4</v>
      </c>
      <c r="H17" s="9">
        <v>4</v>
      </c>
      <c r="I17" s="9"/>
      <c r="J17" s="9"/>
      <c r="K17" s="9">
        <v>3</v>
      </c>
      <c r="L17" s="9">
        <v>2</v>
      </c>
      <c r="M17" s="9"/>
      <c r="N17" s="9">
        <v>3</v>
      </c>
      <c r="O17" s="75">
        <f t="shared" si="0"/>
        <v>23</v>
      </c>
      <c r="P17" s="21">
        <v>6</v>
      </c>
      <c r="Q17" s="8"/>
      <c r="R17" s="8">
        <f t="shared" si="1"/>
        <v>29</v>
      </c>
      <c r="S17" s="8">
        <f t="shared" si="2"/>
        <v>6</v>
      </c>
      <c r="T17" s="8"/>
      <c r="U17" s="19"/>
      <c r="V17" s="19"/>
    </row>
    <row r="18" spans="1:22" ht="24.75" customHeight="1">
      <c r="A18" s="9">
        <v>9</v>
      </c>
      <c r="B18" s="2" t="s">
        <v>16</v>
      </c>
      <c r="C18" s="9" t="s">
        <v>83</v>
      </c>
      <c r="D18" s="4" t="s">
        <v>53</v>
      </c>
      <c r="E18" s="9">
        <v>3</v>
      </c>
      <c r="F18" s="9">
        <v>4</v>
      </c>
      <c r="G18" s="9">
        <v>3</v>
      </c>
      <c r="H18" s="9"/>
      <c r="I18" s="9">
        <v>2</v>
      </c>
      <c r="J18" s="9">
        <v>3</v>
      </c>
      <c r="K18" s="9">
        <v>3</v>
      </c>
      <c r="L18" s="9"/>
      <c r="M18" s="9">
        <v>3</v>
      </c>
      <c r="N18" s="9">
        <v>3</v>
      </c>
      <c r="O18" s="75">
        <f t="shared" si="0"/>
        <v>24</v>
      </c>
      <c r="P18" s="8">
        <v>4</v>
      </c>
      <c r="Q18" s="8"/>
      <c r="R18" s="8">
        <f t="shared" si="1"/>
        <v>28</v>
      </c>
      <c r="S18" s="8">
        <f t="shared" si="2"/>
        <v>5</v>
      </c>
      <c r="T18" s="8"/>
      <c r="U18" s="19"/>
      <c r="V18" s="19"/>
    </row>
    <row r="19" spans="1:22" ht="24.75" customHeight="1">
      <c r="A19" s="9">
        <v>10</v>
      </c>
      <c r="B19" s="2" t="s">
        <v>37</v>
      </c>
      <c r="C19" s="4"/>
      <c r="D19" s="4" t="s">
        <v>69</v>
      </c>
      <c r="E19" s="9">
        <v>2</v>
      </c>
      <c r="F19" s="9">
        <v>3</v>
      </c>
      <c r="G19" s="9">
        <v>4</v>
      </c>
      <c r="H19" s="9">
        <v>4</v>
      </c>
      <c r="I19" s="9">
        <v>3</v>
      </c>
      <c r="J19" s="9">
        <v>3</v>
      </c>
      <c r="K19" s="9"/>
      <c r="L19" s="9">
        <v>3</v>
      </c>
      <c r="M19" s="9">
        <v>3</v>
      </c>
      <c r="N19" s="9"/>
      <c r="O19" s="75">
        <f t="shared" si="0"/>
        <v>25</v>
      </c>
      <c r="P19" s="8">
        <v>3</v>
      </c>
      <c r="Q19" s="8"/>
      <c r="R19" s="8">
        <f t="shared" si="1"/>
        <v>28</v>
      </c>
      <c r="S19" s="8">
        <f t="shared" si="2"/>
        <v>5</v>
      </c>
      <c r="T19" s="8"/>
      <c r="U19" s="19"/>
      <c r="V19" s="19"/>
    </row>
    <row r="20" spans="1:22" ht="24.75" customHeight="1">
      <c r="A20" s="9">
        <v>11</v>
      </c>
      <c r="B20" s="2" t="s">
        <v>11</v>
      </c>
      <c r="C20" s="9"/>
      <c r="D20" s="4" t="s">
        <v>50</v>
      </c>
      <c r="E20" s="9">
        <v>4</v>
      </c>
      <c r="F20" s="9">
        <v>4</v>
      </c>
      <c r="G20" s="9">
        <v>4</v>
      </c>
      <c r="H20" s="9">
        <v>4</v>
      </c>
      <c r="I20" s="9">
        <v>4</v>
      </c>
      <c r="J20" s="9"/>
      <c r="K20" s="9"/>
      <c r="L20" s="9">
        <v>3</v>
      </c>
      <c r="M20" s="9"/>
      <c r="N20" s="9"/>
      <c r="O20" s="75">
        <f t="shared" si="0"/>
        <v>23</v>
      </c>
      <c r="P20" s="8">
        <v>3</v>
      </c>
      <c r="Q20" s="8"/>
      <c r="R20" s="8">
        <f t="shared" si="1"/>
        <v>26</v>
      </c>
      <c r="S20" s="8">
        <f t="shared" si="2"/>
        <v>3</v>
      </c>
      <c r="T20" s="8"/>
      <c r="U20" s="19"/>
      <c r="V20" s="19"/>
    </row>
    <row r="21" spans="1:22" ht="24.75" customHeight="1">
      <c r="A21" s="9">
        <v>12</v>
      </c>
      <c r="B21" s="2" t="s">
        <v>111</v>
      </c>
      <c r="C21" s="8"/>
      <c r="D21" s="4" t="s">
        <v>57</v>
      </c>
      <c r="E21" s="9">
        <v>4</v>
      </c>
      <c r="F21" s="9">
        <v>4</v>
      </c>
      <c r="G21" s="9"/>
      <c r="H21" s="9">
        <v>3</v>
      </c>
      <c r="I21" s="9">
        <v>4</v>
      </c>
      <c r="J21" s="9"/>
      <c r="K21" s="9">
        <v>3</v>
      </c>
      <c r="L21" s="9">
        <v>3</v>
      </c>
      <c r="M21" s="9">
        <v>3</v>
      </c>
      <c r="N21" s="9"/>
      <c r="O21" s="75">
        <f t="shared" si="0"/>
        <v>24</v>
      </c>
      <c r="P21" s="8">
        <v>3</v>
      </c>
      <c r="Q21" s="8"/>
      <c r="R21" s="8">
        <f t="shared" si="1"/>
        <v>27</v>
      </c>
      <c r="S21" s="8">
        <f t="shared" si="2"/>
        <v>4</v>
      </c>
      <c r="T21" s="8"/>
      <c r="U21" s="19"/>
      <c r="V21" s="19"/>
    </row>
    <row r="22" spans="1:22" ht="24.75" customHeight="1">
      <c r="A22" s="9">
        <v>13</v>
      </c>
      <c r="B22" s="2" t="s">
        <v>28</v>
      </c>
      <c r="C22" s="9"/>
      <c r="D22" s="4" t="s">
        <v>71</v>
      </c>
      <c r="E22" s="9">
        <v>4</v>
      </c>
      <c r="F22" s="9"/>
      <c r="G22" s="9">
        <v>3</v>
      </c>
      <c r="H22" s="9">
        <v>4</v>
      </c>
      <c r="I22" s="9">
        <v>4</v>
      </c>
      <c r="J22" s="9">
        <v>3</v>
      </c>
      <c r="K22" s="9">
        <v>3</v>
      </c>
      <c r="L22" s="9"/>
      <c r="M22" s="9"/>
      <c r="N22" s="9">
        <v>2</v>
      </c>
      <c r="O22" s="75">
        <f t="shared" si="0"/>
        <v>23</v>
      </c>
      <c r="P22" s="8">
        <v>3</v>
      </c>
      <c r="Q22" s="8"/>
      <c r="R22" s="8">
        <f t="shared" si="1"/>
        <v>26</v>
      </c>
      <c r="S22" s="8">
        <f t="shared" si="2"/>
        <v>3</v>
      </c>
      <c r="T22" s="8"/>
      <c r="U22" s="19"/>
      <c r="V22" s="19"/>
    </row>
    <row r="23" spans="1:22" ht="24.75" customHeight="1">
      <c r="A23" s="9">
        <v>14</v>
      </c>
      <c r="B23" s="3" t="s">
        <v>88</v>
      </c>
      <c r="C23" s="9" t="s">
        <v>225</v>
      </c>
      <c r="D23" s="4" t="s">
        <v>59</v>
      </c>
      <c r="E23" s="9">
        <v>4</v>
      </c>
      <c r="F23" s="9">
        <v>4</v>
      </c>
      <c r="G23" s="9">
        <v>2</v>
      </c>
      <c r="H23" s="9"/>
      <c r="I23" s="9">
        <v>4</v>
      </c>
      <c r="J23" s="9">
        <v>3</v>
      </c>
      <c r="K23" s="9"/>
      <c r="L23" s="9"/>
      <c r="M23" s="9">
        <v>3</v>
      </c>
      <c r="N23" s="9">
        <v>3</v>
      </c>
      <c r="O23" s="75">
        <f t="shared" si="0"/>
        <v>23</v>
      </c>
      <c r="P23" s="21">
        <v>4</v>
      </c>
      <c r="Q23" s="8"/>
      <c r="R23" s="8">
        <f t="shared" si="1"/>
        <v>27</v>
      </c>
      <c r="S23" s="8">
        <f t="shared" si="2"/>
        <v>4</v>
      </c>
      <c r="T23" s="8"/>
      <c r="U23" s="19"/>
      <c r="V23" s="19"/>
    </row>
    <row r="24" spans="1:22" ht="24.75" customHeight="1">
      <c r="A24" s="44">
        <v>15</v>
      </c>
      <c r="B24" s="87" t="s">
        <v>115</v>
      </c>
      <c r="C24" s="29"/>
      <c r="D24" s="88" t="s">
        <v>70</v>
      </c>
      <c r="E24" s="44">
        <v>4</v>
      </c>
      <c r="F24" s="44"/>
      <c r="G24" s="44"/>
      <c r="H24" s="44">
        <v>4</v>
      </c>
      <c r="I24" s="44">
        <v>4</v>
      </c>
      <c r="J24" s="44">
        <v>3</v>
      </c>
      <c r="K24" s="44">
        <v>3</v>
      </c>
      <c r="L24" s="44">
        <v>2</v>
      </c>
      <c r="M24" s="44">
        <v>3</v>
      </c>
      <c r="N24" s="44"/>
      <c r="O24" s="46">
        <f t="shared" si="0"/>
        <v>23</v>
      </c>
      <c r="P24" s="89">
        <v>3</v>
      </c>
      <c r="Q24" s="29"/>
      <c r="R24" s="29">
        <f t="shared" si="1"/>
        <v>26</v>
      </c>
      <c r="S24" s="29">
        <f t="shared" si="2"/>
        <v>3</v>
      </c>
      <c r="T24" s="29"/>
      <c r="U24" s="19"/>
      <c r="V24" s="19"/>
    </row>
    <row r="25" spans="1:22" ht="24.75" customHeight="1">
      <c r="A25" s="105" t="s">
        <v>1</v>
      </c>
      <c r="B25" s="105" t="s">
        <v>2</v>
      </c>
      <c r="C25" s="105" t="s">
        <v>3</v>
      </c>
      <c r="D25" s="108" t="s">
        <v>4</v>
      </c>
      <c r="E25" s="98" t="s">
        <v>172</v>
      </c>
      <c r="F25" s="99"/>
      <c r="G25" s="99"/>
      <c r="H25" s="99"/>
      <c r="I25" s="99"/>
      <c r="J25" s="99"/>
      <c r="K25" s="99"/>
      <c r="L25" s="99"/>
      <c r="M25" s="99"/>
      <c r="N25" s="115"/>
      <c r="O25" s="102" t="s">
        <v>5</v>
      </c>
      <c r="P25" s="102" t="s">
        <v>103</v>
      </c>
      <c r="Q25" s="102" t="s">
        <v>175</v>
      </c>
      <c r="R25" s="102" t="s">
        <v>5</v>
      </c>
      <c r="S25" s="102" t="s">
        <v>79</v>
      </c>
      <c r="T25" s="102" t="s">
        <v>94</v>
      </c>
      <c r="U25" s="19"/>
      <c r="V25" s="19"/>
    </row>
    <row r="26" spans="1:22" ht="24.75" customHeight="1">
      <c r="A26" s="106"/>
      <c r="B26" s="106"/>
      <c r="C26" s="106"/>
      <c r="D26" s="109"/>
      <c r="E26" s="100"/>
      <c r="F26" s="101"/>
      <c r="G26" s="101"/>
      <c r="H26" s="101"/>
      <c r="I26" s="101"/>
      <c r="J26" s="101"/>
      <c r="K26" s="101"/>
      <c r="L26" s="101"/>
      <c r="M26" s="101"/>
      <c r="N26" s="119"/>
      <c r="O26" s="103"/>
      <c r="P26" s="103"/>
      <c r="Q26" s="103"/>
      <c r="R26" s="103"/>
      <c r="S26" s="103"/>
      <c r="T26" s="103"/>
      <c r="U26" s="19"/>
      <c r="V26" s="19"/>
    </row>
    <row r="27" spans="1:22" ht="24.75" customHeight="1">
      <c r="A27" s="106"/>
      <c r="B27" s="106"/>
      <c r="C27" s="106"/>
      <c r="D27" s="109"/>
      <c r="E27" s="95" t="s">
        <v>173</v>
      </c>
      <c r="F27" s="96"/>
      <c r="G27" s="96"/>
      <c r="H27" s="96"/>
      <c r="I27" s="97"/>
      <c r="J27" s="95" t="s">
        <v>174</v>
      </c>
      <c r="K27" s="96"/>
      <c r="L27" s="96"/>
      <c r="M27" s="96"/>
      <c r="N27" s="97"/>
      <c r="O27" s="103"/>
      <c r="P27" s="103"/>
      <c r="Q27" s="103"/>
      <c r="R27" s="103"/>
      <c r="S27" s="103"/>
      <c r="T27" s="103"/>
      <c r="U27" s="19"/>
      <c r="V27" s="19"/>
    </row>
    <row r="28" spans="1:22" ht="24.75" customHeight="1">
      <c r="A28" s="107"/>
      <c r="B28" s="107"/>
      <c r="C28" s="107"/>
      <c r="D28" s="110"/>
      <c r="E28" s="13" t="s">
        <v>97</v>
      </c>
      <c r="F28" s="13" t="s">
        <v>98</v>
      </c>
      <c r="G28" s="13" t="s">
        <v>99</v>
      </c>
      <c r="H28" s="13" t="s">
        <v>100</v>
      </c>
      <c r="I28" s="13" t="s">
        <v>101</v>
      </c>
      <c r="J28" s="13" t="s">
        <v>97</v>
      </c>
      <c r="K28" s="13" t="s">
        <v>98</v>
      </c>
      <c r="L28" s="13" t="s">
        <v>99</v>
      </c>
      <c r="M28" s="13" t="s">
        <v>100</v>
      </c>
      <c r="N28" s="13" t="s">
        <v>101</v>
      </c>
      <c r="O28" s="104"/>
      <c r="P28" s="104"/>
      <c r="Q28" s="104"/>
      <c r="R28" s="104"/>
      <c r="S28" s="104"/>
      <c r="T28" s="104"/>
      <c r="U28" s="19"/>
      <c r="V28" s="19"/>
    </row>
    <row r="29" spans="1:22" ht="24.75" customHeight="1">
      <c r="A29" s="10">
        <v>16</v>
      </c>
      <c r="B29" s="1" t="s">
        <v>10</v>
      </c>
      <c r="C29" s="10"/>
      <c r="D29" s="7" t="s">
        <v>72</v>
      </c>
      <c r="E29" s="10"/>
      <c r="F29" s="10">
        <v>4</v>
      </c>
      <c r="G29" s="10"/>
      <c r="H29" s="10">
        <v>4</v>
      </c>
      <c r="I29" s="10">
        <v>4</v>
      </c>
      <c r="J29" s="10">
        <v>3</v>
      </c>
      <c r="K29" s="10">
        <v>3</v>
      </c>
      <c r="L29" s="10">
        <v>2</v>
      </c>
      <c r="M29" s="10"/>
      <c r="N29" s="10"/>
      <c r="O29" s="74">
        <f t="shared" si="0"/>
        <v>20</v>
      </c>
      <c r="P29" s="6">
        <v>3</v>
      </c>
      <c r="Q29" s="6"/>
      <c r="R29" s="6">
        <f t="shared" si="1"/>
        <v>23</v>
      </c>
      <c r="S29" s="6">
        <f t="shared" si="2"/>
        <v>0</v>
      </c>
      <c r="T29" s="6"/>
      <c r="U29" s="19"/>
      <c r="V29" s="19"/>
    </row>
    <row r="30" spans="1:22" ht="24.75" customHeight="1">
      <c r="A30" s="9">
        <v>17</v>
      </c>
      <c r="B30" s="2" t="s">
        <v>38</v>
      </c>
      <c r="C30" s="9"/>
      <c r="D30" s="4" t="s">
        <v>222</v>
      </c>
      <c r="E30" s="9"/>
      <c r="F30" s="9">
        <v>4</v>
      </c>
      <c r="G30" s="9">
        <v>4</v>
      </c>
      <c r="H30" s="9">
        <v>4</v>
      </c>
      <c r="I30" s="9">
        <v>4</v>
      </c>
      <c r="J30" s="9">
        <v>3</v>
      </c>
      <c r="K30" s="9"/>
      <c r="L30" s="9">
        <v>2</v>
      </c>
      <c r="M30" s="9">
        <v>3</v>
      </c>
      <c r="N30" s="9"/>
      <c r="O30" s="75">
        <f t="shared" si="0"/>
        <v>24</v>
      </c>
      <c r="P30" s="8">
        <v>3</v>
      </c>
      <c r="Q30" s="8"/>
      <c r="R30" s="8">
        <f t="shared" si="1"/>
        <v>27</v>
      </c>
      <c r="S30" s="8">
        <f t="shared" si="2"/>
        <v>4</v>
      </c>
      <c r="T30" s="8"/>
      <c r="U30" s="19"/>
      <c r="V30" s="19"/>
    </row>
    <row r="31" spans="1:22" ht="24.75" customHeight="1">
      <c r="A31" s="9">
        <v>18</v>
      </c>
      <c r="B31" s="2" t="s">
        <v>223</v>
      </c>
      <c r="C31" s="9"/>
      <c r="D31" s="4" t="s">
        <v>56</v>
      </c>
      <c r="E31" s="9">
        <v>4</v>
      </c>
      <c r="F31" s="9">
        <v>3</v>
      </c>
      <c r="G31" s="9">
        <v>4</v>
      </c>
      <c r="H31" s="9">
        <v>4</v>
      </c>
      <c r="I31" s="9">
        <v>4</v>
      </c>
      <c r="J31" s="9">
        <v>3</v>
      </c>
      <c r="K31" s="9"/>
      <c r="L31" s="9"/>
      <c r="M31" s="9"/>
      <c r="N31" s="9"/>
      <c r="O31" s="75">
        <f t="shared" si="0"/>
        <v>22</v>
      </c>
      <c r="P31" s="21">
        <v>6</v>
      </c>
      <c r="Q31" s="8"/>
      <c r="R31" s="8">
        <f t="shared" si="1"/>
        <v>28</v>
      </c>
      <c r="S31" s="8">
        <f t="shared" si="2"/>
        <v>5</v>
      </c>
      <c r="T31" s="8" t="s">
        <v>226</v>
      </c>
      <c r="U31" s="19"/>
      <c r="V31" s="19"/>
    </row>
    <row r="32" spans="1:22" ht="24.75" customHeight="1">
      <c r="A32" s="9">
        <v>19</v>
      </c>
      <c r="B32" s="2" t="s">
        <v>19</v>
      </c>
      <c r="C32" s="9" t="s">
        <v>216</v>
      </c>
      <c r="D32" s="4" t="s">
        <v>81</v>
      </c>
      <c r="E32" s="9">
        <v>4</v>
      </c>
      <c r="F32" s="9">
        <v>3</v>
      </c>
      <c r="G32" s="9">
        <v>4</v>
      </c>
      <c r="H32" s="9">
        <v>2</v>
      </c>
      <c r="I32" s="9">
        <v>2</v>
      </c>
      <c r="J32" s="9"/>
      <c r="K32" s="9"/>
      <c r="L32" s="9">
        <v>3</v>
      </c>
      <c r="M32" s="9"/>
      <c r="N32" s="9">
        <v>3</v>
      </c>
      <c r="O32" s="75">
        <f t="shared" si="0"/>
        <v>21</v>
      </c>
      <c r="P32" s="21">
        <v>7</v>
      </c>
      <c r="Q32" s="8"/>
      <c r="R32" s="8">
        <f t="shared" si="1"/>
        <v>28</v>
      </c>
      <c r="S32" s="8">
        <f t="shared" si="2"/>
        <v>5</v>
      </c>
      <c r="T32" s="8"/>
      <c r="U32" s="19"/>
      <c r="V32" s="19"/>
    </row>
    <row r="33" spans="1:22" ht="24.75" customHeight="1">
      <c r="A33" s="9">
        <v>20</v>
      </c>
      <c r="B33" s="2" t="s">
        <v>12</v>
      </c>
      <c r="C33" s="9"/>
      <c r="D33" s="4" t="s">
        <v>49</v>
      </c>
      <c r="E33" s="9">
        <v>4</v>
      </c>
      <c r="F33" s="9"/>
      <c r="G33" s="9">
        <v>4</v>
      </c>
      <c r="H33" s="9"/>
      <c r="I33" s="9">
        <v>4</v>
      </c>
      <c r="J33" s="9">
        <v>3</v>
      </c>
      <c r="K33" s="9">
        <v>3</v>
      </c>
      <c r="L33" s="9"/>
      <c r="M33" s="9">
        <v>3</v>
      </c>
      <c r="N33" s="9"/>
      <c r="O33" s="75">
        <f t="shared" si="0"/>
        <v>21</v>
      </c>
      <c r="P33" s="8">
        <v>3</v>
      </c>
      <c r="Q33" s="8"/>
      <c r="R33" s="8">
        <f t="shared" si="1"/>
        <v>24</v>
      </c>
      <c r="S33" s="8">
        <f t="shared" si="2"/>
        <v>1</v>
      </c>
      <c r="T33" s="8"/>
      <c r="U33" s="16"/>
      <c r="V33" s="16"/>
    </row>
    <row r="34" spans="1:20" ht="24.75" customHeight="1">
      <c r="A34" s="9">
        <v>21</v>
      </c>
      <c r="B34" s="2" t="s">
        <v>30</v>
      </c>
      <c r="C34" s="9" t="s">
        <v>82</v>
      </c>
      <c r="D34" s="4" t="s">
        <v>60</v>
      </c>
      <c r="E34" s="9">
        <v>4</v>
      </c>
      <c r="F34" s="9"/>
      <c r="G34" s="9"/>
      <c r="H34" s="9">
        <v>2</v>
      </c>
      <c r="I34" s="9">
        <v>4</v>
      </c>
      <c r="J34" s="9">
        <v>3</v>
      </c>
      <c r="K34" s="9">
        <v>3</v>
      </c>
      <c r="L34" s="9">
        <v>3</v>
      </c>
      <c r="M34" s="9"/>
      <c r="N34" s="9">
        <v>3</v>
      </c>
      <c r="O34" s="75">
        <f t="shared" si="0"/>
        <v>22</v>
      </c>
      <c r="P34" s="8">
        <v>6</v>
      </c>
      <c r="Q34" s="8"/>
      <c r="R34" s="8">
        <f t="shared" si="1"/>
        <v>28</v>
      </c>
      <c r="S34" s="8">
        <f t="shared" si="2"/>
        <v>5</v>
      </c>
      <c r="T34" s="8"/>
    </row>
    <row r="35" spans="1:20" ht="24.75" customHeight="1">
      <c r="A35" s="9">
        <v>22</v>
      </c>
      <c r="B35" s="2" t="s">
        <v>18</v>
      </c>
      <c r="C35" s="9"/>
      <c r="D35" s="4" t="s">
        <v>64</v>
      </c>
      <c r="E35" s="9">
        <v>4</v>
      </c>
      <c r="F35" s="9">
        <v>2</v>
      </c>
      <c r="G35" s="9">
        <v>3</v>
      </c>
      <c r="H35" s="9">
        <v>4</v>
      </c>
      <c r="I35" s="9"/>
      <c r="J35" s="9">
        <v>3</v>
      </c>
      <c r="K35" s="9"/>
      <c r="L35" s="9"/>
      <c r="M35" s="9">
        <v>3</v>
      </c>
      <c r="N35" s="9">
        <v>3</v>
      </c>
      <c r="O35" s="75">
        <f t="shared" si="0"/>
        <v>22</v>
      </c>
      <c r="P35" s="8">
        <v>3</v>
      </c>
      <c r="Q35" s="8"/>
      <c r="R35" s="8">
        <f t="shared" si="1"/>
        <v>25</v>
      </c>
      <c r="S35" s="8">
        <f t="shared" si="2"/>
        <v>2</v>
      </c>
      <c r="T35" s="8"/>
    </row>
    <row r="36" spans="1:20" ht="24.75" customHeight="1">
      <c r="A36" s="9">
        <v>23</v>
      </c>
      <c r="B36" s="2" t="s">
        <v>39</v>
      </c>
      <c r="C36" s="9"/>
      <c r="D36" s="4" t="s">
        <v>55</v>
      </c>
      <c r="E36" s="9">
        <v>4</v>
      </c>
      <c r="F36" s="9">
        <v>2</v>
      </c>
      <c r="G36" s="9">
        <v>3</v>
      </c>
      <c r="H36" s="9">
        <v>4</v>
      </c>
      <c r="I36" s="9"/>
      <c r="J36" s="9">
        <v>3</v>
      </c>
      <c r="K36" s="9"/>
      <c r="L36" s="9"/>
      <c r="M36" s="9">
        <v>3</v>
      </c>
      <c r="N36" s="9">
        <v>3</v>
      </c>
      <c r="O36" s="75">
        <f t="shared" si="0"/>
        <v>22</v>
      </c>
      <c r="P36" s="8">
        <v>3</v>
      </c>
      <c r="Q36" s="8"/>
      <c r="R36" s="8">
        <f t="shared" si="1"/>
        <v>25</v>
      </c>
      <c r="S36" s="8">
        <f t="shared" si="2"/>
        <v>2</v>
      </c>
      <c r="T36" s="8" t="s">
        <v>219</v>
      </c>
    </row>
    <row r="37" spans="1:20" ht="24.75" customHeight="1">
      <c r="A37" s="9">
        <v>24</v>
      </c>
      <c r="B37" s="2" t="s">
        <v>24</v>
      </c>
      <c r="C37" s="4"/>
      <c r="D37" s="4" t="s">
        <v>74</v>
      </c>
      <c r="E37" s="9">
        <v>4</v>
      </c>
      <c r="F37" s="9">
        <v>4</v>
      </c>
      <c r="G37" s="9">
        <v>4</v>
      </c>
      <c r="H37" s="9">
        <v>2</v>
      </c>
      <c r="I37" s="9">
        <v>4</v>
      </c>
      <c r="J37" s="9"/>
      <c r="K37" s="9"/>
      <c r="L37" s="9"/>
      <c r="M37" s="9">
        <v>3</v>
      </c>
      <c r="N37" s="9"/>
      <c r="O37" s="75">
        <f t="shared" si="0"/>
        <v>21</v>
      </c>
      <c r="P37" s="8">
        <v>3</v>
      </c>
      <c r="Q37" s="8"/>
      <c r="R37" s="8">
        <f t="shared" si="1"/>
        <v>24</v>
      </c>
      <c r="S37" s="8">
        <f t="shared" si="2"/>
        <v>1</v>
      </c>
      <c r="T37" s="8"/>
    </row>
    <row r="38" spans="1:20" ht="24.75" customHeight="1">
      <c r="A38" s="9">
        <v>25</v>
      </c>
      <c r="B38" s="2" t="s">
        <v>25</v>
      </c>
      <c r="C38" s="9" t="s">
        <v>85</v>
      </c>
      <c r="D38" s="4" t="s">
        <v>67</v>
      </c>
      <c r="E38" s="9">
        <v>4</v>
      </c>
      <c r="F38" s="9"/>
      <c r="G38" s="9"/>
      <c r="H38" s="9">
        <v>3</v>
      </c>
      <c r="I38" s="9">
        <v>4</v>
      </c>
      <c r="J38" s="9"/>
      <c r="K38" s="9">
        <v>2</v>
      </c>
      <c r="L38" s="9">
        <v>3</v>
      </c>
      <c r="M38" s="9">
        <v>3</v>
      </c>
      <c r="N38" s="9"/>
      <c r="O38" s="75">
        <f t="shared" si="0"/>
        <v>19</v>
      </c>
      <c r="P38" s="8">
        <v>4</v>
      </c>
      <c r="Q38" s="8"/>
      <c r="R38" s="8">
        <f t="shared" si="1"/>
        <v>23</v>
      </c>
      <c r="S38" s="8">
        <f t="shared" si="2"/>
        <v>0</v>
      </c>
      <c r="T38" s="8"/>
    </row>
    <row r="39" spans="1:20" ht="24.75" customHeight="1">
      <c r="A39" s="9">
        <v>26</v>
      </c>
      <c r="B39" s="2" t="s">
        <v>21</v>
      </c>
      <c r="C39" s="9"/>
      <c r="D39" s="4" t="s">
        <v>63</v>
      </c>
      <c r="E39" s="9">
        <v>4</v>
      </c>
      <c r="F39" s="9">
        <v>4</v>
      </c>
      <c r="G39" s="9">
        <v>3</v>
      </c>
      <c r="H39" s="9">
        <v>3</v>
      </c>
      <c r="I39" s="9">
        <v>4</v>
      </c>
      <c r="J39" s="9"/>
      <c r="K39" s="9">
        <v>3</v>
      </c>
      <c r="L39" s="9"/>
      <c r="M39" s="9"/>
      <c r="N39" s="9"/>
      <c r="O39" s="75">
        <f t="shared" si="0"/>
        <v>21</v>
      </c>
      <c r="P39" s="8">
        <v>3</v>
      </c>
      <c r="Q39" s="8"/>
      <c r="R39" s="8">
        <f t="shared" si="1"/>
        <v>24</v>
      </c>
      <c r="S39" s="8">
        <f t="shared" si="2"/>
        <v>1</v>
      </c>
      <c r="T39" s="8"/>
    </row>
    <row r="40" spans="1:20" ht="24.75" customHeight="1">
      <c r="A40" s="9">
        <v>27</v>
      </c>
      <c r="B40" s="3" t="s">
        <v>22</v>
      </c>
      <c r="C40" s="8"/>
      <c r="D40" s="4" t="s">
        <v>52</v>
      </c>
      <c r="E40" s="9">
        <v>4</v>
      </c>
      <c r="F40" s="9"/>
      <c r="G40" s="9"/>
      <c r="H40" s="9">
        <v>4</v>
      </c>
      <c r="I40" s="9">
        <v>4</v>
      </c>
      <c r="J40" s="9"/>
      <c r="K40" s="9">
        <v>3</v>
      </c>
      <c r="L40" s="9">
        <v>3</v>
      </c>
      <c r="M40" s="9">
        <v>3</v>
      </c>
      <c r="N40" s="9"/>
      <c r="O40" s="75">
        <f t="shared" si="0"/>
        <v>21</v>
      </c>
      <c r="P40" s="21">
        <v>3</v>
      </c>
      <c r="Q40" s="8"/>
      <c r="R40" s="8">
        <f t="shared" si="1"/>
        <v>24</v>
      </c>
      <c r="S40" s="8">
        <f t="shared" si="2"/>
        <v>1</v>
      </c>
      <c r="T40" s="8"/>
    </row>
    <row r="41" spans="1:20" ht="24.75" customHeight="1">
      <c r="A41" s="9">
        <v>28</v>
      </c>
      <c r="B41" s="5" t="s">
        <v>113</v>
      </c>
      <c r="C41" s="9"/>
      <c r="D41" s="4" t="s">
        <v>73</v>
      </c>
      <c r="E41" s="8">
        <v>4</v>
      </c>
      <c r="F41" s="9">
        <v>2</v>
      </c>
      <c r="G41" s="9"/>
      <c r="H41" s="9">
        <v>4</v>
      </c>
      <c r="I41" s="9"/>
      <c r="J41" s="9">
        <v>3</v>
      </c>
      <c r="K41" s="9"/>
      <c r="L41" s="9">
        <v>3</v>
      </c>
      <c r="M41" s="9">
        <v>2</v>
      </c>
      <c r="N41" s="9">
        <v>3</v>
      </c>
      <c r="O41" s="75">
        <f>N41+M41+L41+K41+J41+I41+H41+G41+F41+E41</f>
        <v>21</v>
      </c>
      <c r="P41" s="8">
        <v>3</v>
      </c>
      <c r="Q41" s="8"/>
      <c r="R41" s="8">
        <f t="shared" si="1"/>
        <v>24</v>
      </c>
      <c r="S41" s="8">
        <f>R41-23</f>
        <v>1</v>
      </c>
      <c r="T41" s="8" t="s">
        <v>219</v>
      </c>
    </row>
    <row r="42" spans="1:20" ht="24.75" customHeight="1">
      <c r="A42" s="9">
        <v>29</v>
      </c>
      <c r="B42" s="2" t="s">
        <v>114</v>
      </c>
      <c r="C42" s="9" t="s">
        <v>227</v>
      </c>
      <c r="D42" s="4" t="s">
        <v>66</v>
      </c>
      <c r="E42" s="9">
        <v>3</v>
      </c>
      <c r="F42" s="9">
        <v>3</v>
      </c>
      <c r="G42" s="9">
        <v>4</v>
      </c>
      <c r="H42" s="9"/>
      <c r="I42" s="9"/>
      <c r="J42" s="9">
        <v>3</v>
      </c>
      <c r="K42" s="9">
        <v>3</v>
      </c>
      <c r="L42" s="9"/>
      <c r="M42" s="9">
        <v>3</v>
      </c>
      <c r="N42" s="9">
        <v>3</v>
      </c>
      <c r="O42" s="75">
        <f t="shared" si="0"/>
        <v>22</v>
      </c>
      <c r="P42" s="8">
        <v>5</v>
      </c>
      <c r="Q42" s="8"/>
      <c r="R42" s="8">
        <f t="shared" si="1"/>
        <v>27</v>
      </c>
      <c r="S42" s="8">
        <f t="shared" si="2"/>
        <v>4</v>
      </c>
      <c r="T42" s="8"/>
    </row>
    <row r="43" spans="1:20" ht="24.75" customHeight="1">
      <c r="A43" s="9">
        <v>30</v>
      </c>
      <c r="B43" s="2" t="s">
        <v>27</v>
      </c>
      <c r="C43" s="4"/>
      <c r="D43" s="4" t="s">
        <v>224</v>
      </c>
      <c r="E43" s="9">
        <v>2</v>
      </c>
      <c r="F43" s="9">
        <v>3</v>
      </c>
      <c r="G43" s="9">
        <v>4</v>
      </c>
      <c r="H43" s="9"/>
      <c r="I43" s="9"/>
      <c r="J43" s="9">
        <v>3</v>
      </c>
      <c r="K43" s="9">
        <v>3</v>
      </c>
      <c r="L43" s="9">
        <v>3</v>
      </c>
      <c r="M43" s="9">
        <v>3</v>
      </c>
      <c r="N43" s="9">
        <v>3</v>
      </c>
      <c r="O43" s="75">
        <f t="shared" si="0"/>
        <v>24</v>
      </c>
      <c r="P43" s="21">
        <v>3</v>
      </c>
      <c r="Q43" s="8"/>
      <c r="R43" s="8">
        <f t="shared" si="1"/>
        <v>27</v>
      </c>
      <c r="S43" s="8">
        <f t="shared" si="2"/>
        <v>4</v>
      </c>
      <c r="T43" s="8"/>
    </row>
    <row r="44" spans="1:20" ht="24.75" customHeight="1">
      <c r="A44" s="9">
        <v>31</v>
      </c>
      <c r="B44" s="2" t="s">
        <v>14</v>
      </c>
      <c r="C44" s="9"/>
      <c r="D44" s="4" t="s">
        <v>51</v>
      </c>
      <c r="E44" s="9">
        <v>4</v>
      </c>
      <c r="F44" s="9">
        <v>4</v>
      </c>
      <c r="G44" s="9"/>
      <c r="H44" s="9"/>
      <c r="I44" s="9">
        <v>4</v>
      </c>
      <c r="J44" s="9"/>
      <c r="K44" s="9">
        <v>3</v>
      </c>
      <c r="L44" s="9">
        <v>3</v>
      </c>
      <c r="M44" s="9">
        <v>3</v>
      </c>
      <c r="N44" s="9"/>
      <c r="O44" s="75">
        <f t="shared" si="0"/>
        <v>21</v>
      </c>
      <c r="P44" s="8">
        <v>3</v>
      </c>
      <c r="Q44" s="8"/>
      <c r="R44" s="8">
        <f t="shared" si="1"/>
        <v>24</v>
      </c>
      <c r="S44" s="8">
        <f t="shared" si="2"/>
        <v>1</v>
      </c>
      <c r="T44" s="8"/>
    </row>
    <row r="45" spans="1:20" ht="24.75" customHeight="1">
      <c r="A45" s="9">
        <v>32</v>
      </c>
      <c r="B45" s="2" t="s">
        <v>112</v>
      </c>
      <c r="C45" s="9"/>
      <c r="D45" s="4" t="s">
        <v>61</v>
      </c>
      <c r="E45" s="9">
        <v>4</v>
      </c>
      <c r="F45" s="9"/>
      <c r="G45" s="9">
        <v>4</v>
      </c>
      <c r="H45" s="9">
        <v>3</v>
      </c>
      <c r="I45" s="9">
        <v>4</v>
      </c>
      <c r="J45" s="9"/>
      <c r="K45" s="9">
        <v>3</v>
      </c>
      <c r="L45" s="9"/>
      <c r="M45" s="9"/>
      <c r="N45" s="9">
        <v>3</v>
      </c>
      <c r="O45" s="75">
        <f t="shared" si="0"/>
        <v>21</v>
      </c>
      <c r="P45" s="8">
        <v>3</v>
      </c>
      <c r="Q45" s="8"/>
      <c r="R45" s="8">
        <f t="shared" si="1"/>
        <v>24</v>
      </c>
      <c r="S45" s="8">
        <f t="shared" si="2"/>
        <v>1</v>
      </c>
      <c r="T45" s="8"/>
    </row>
    <row r="46" spans="1:20" ht="24.75" customHeight="1">
      <c r="A46" s="44">
        <v>33</v>
      </c>
      <c r="B46" s="90" t="s">
        <v>17</v>
      </c>
      <c r="C46" s="44"/>
      <c r="D46" s="88" t="s">
        <v>62</v>
      </c>
      <c r="E46" s="44">
        <v>4</v>
      </c>
      <c r="F46" s="44"/>
      <c r="G46" s="44">
        <v>2</v>
      </c>
      <c r="H46" s="44">
        <v>2</v>
      </c>
      <c r="I46" s="44">
        <v>4</v>
      </c>
      <c r="J46" s="44">
        <v>2</v>
      </c>
      <c r="K46" s="44">
        <v>3</v>
      </c>
      <c r="L46" s="44"/>
      <c r="M46" s="44">
        <v>3</v>
      </c>
      <c r="N46" s="44">
        <v>3</v>
      </c>
      <c r="O46" s="46">
        <v>23</v>
      </c>
      <c r="P46" s="29">
        <v>3</v>
      </c>
      <c r="Q46" s="29"/>
      <c r="R46" s="29">
        <f t="shared" si="1"/>
        <v>26</v>
      </c>
      <c r="S46" s="29">
        <f t="shared" si="2"/>
        <v>3</v>
      </c>
      <c r="T46" s="29"/>
    </row>
    <row r="47" spans="1:20" ht="24.75" customHeight="1">
      <c r="A47" s="105" t="s">
        <v>1</v>
      </c>
      <c r="B47" s="105" t="s">
        <v>2</v>
      </c>
      <c r="C47" s="105" t="s">
        <v>3</v>
      </c>
      <c r="D47" s="108" t="s">
        <v>4</v>
      </c>
      <c r="E47" s="98" t="s">
        <v>172</v>
      </c>
      <c r="F47" s="99"/>
      <c r="G47" s="99"/>
      <c r="H47" s="99"/>
      <c r="I47" s="99"/>
      <c r="J47" s="99"/>
      <c r="K47" s="99"/>
      <c r="L47" s="99"/>
      <c r="M47" s="99"/>
      <c r="N47" s="115"/>
      <c r="O47" s="102" t="s">
        <v>5</v>
      </c>
      <c r="P47" s="102" t="s">
        <v>103</v>
      </c>
      <c r="Q47" s="102" t="s">
        <v>175</v>
      </c>
      <c r="R47" s="102" t="s">
        <v>5</v>
      </c>
      <c r="S47" s="102" t="s">
        <v>79</v>
      </c>
      <c r="T47" s="102" t="s">
        <v>94</v>
      </c>
    </row>
    <row r="48" spans="1:20" ht="24.75" customHeight="1">
      <c r="A48" s="106"/>
      <c r="B48" s="106"/>
      <c r="C48" s="106"/>
      <c r="D48" s="109"/>
      <c r="E48" s="100"/>
      <c r="F48" s="101"/>
      <c r="G48" s="101"/>
      <c r="H48" s="101"/>
      <c r="I48" s="101"/>
      <c r="J48" s="101"/>
      <c r="K48" s="101"/>
      <c r="L48" s="101"/>
      <c r="M48" s="101"/>
      <c r="N48" s="119"/>
      <c r="O48" s="103"/>
      <c r="P48" s="103"/>
      <c r="Q48" s="103"/>
      <c r="R48" s="103"/>
      <c r="S48" s="103"/>
      <c r="T48" s="103"/>
    </row>
    <row r="49" spans="1:20" ht="24.75" customHeight="1">
      <c r="A49" s="106"/>
      <c r="B49" s="106"/>
      <c r="C49" s="106"/>
      <c r="D49" s="109"/>
      <c r="E49" s="95" t="s">
        <v>173</v>
      </c>
      <c r="F49" s="96"/>
      <c r="G49" s="96"/>
      <c r="H49" s="96"/>
      <c r="I49" s="97"/>
      <c r="J49" s="95" t="s">
        <v>174</v>
      </c>
      <c r="K49" s="96"/>
      <c r="L49" s="96"/>
      <c r="M49" s="96"/>
      <c r="N49" s="97"/>
      <c r="O49" s="103"/>
      <c r="P49" s="103"/>
      <c r="Q49" s="103"/>
      <c r="R49" s="103"/>
      <c r="S49" s="103"/>
      <c r="T49" s="103"/>
    </row>
    <row r="50" spans="1:20" ht="24.75" customHeight="1">
      <c r="A50" s="107"/>
      <c r="B50" s="107"/>
      <c r="C50" s="107"/>
      <c r="D50" s="110"/>
      <c r="E50" s="13" t="s">
        <v>97</v>
      </c>
      <c r="F50" s="13" t="s">
        <v>98</v>
      </c>
      <c r="G50" s="13" t="s">
        <v>99</v>
      </c>
      <c r="H50" s="13" t="s">
        <v>100</v>
      </c>
      <c r="I50" s="13" t="s">
        <v>101</v>
      </c>
      <c r="J50" s="13" t="s">
        <v>97</v>
      </c>
      <c r="K50" s="13" t="s">
        <v>98</v>
      </c>
      <c r="L50" s="13" t="s">
        <v>99</v>
      </c>
      <c r="M50" s="13" t="s">
        <v>100</v>
      </c>
      <c r="N50" s="13" t="s">
        <v>101</v>
      </c>
      <c r="O50" s="104"/>
      <c r="P50" s="104"/>
      <c r="Q50" s="104"/>
      <c r="R50" s="104"/>
      <c r="S50" s="104"/>
      <c r="T50" s="104"/>
    </row>
    <row r="51" spans="1:20" ht="25.5" customHeight="1">
      <c r="A51" s="10">
        <v>34</v>
      </c>
      <c r="B51" s="1" t="s">
        <v>15</v>
      </c>
      <c r="C51" s="10" t="s">
        <v>84</v>
      </c>
      <c r="D51" s="7" t="s">
        <v>116</v>
      </c>
      <c r="E51" s="10">
        <v>4</v>
      </c>
      <c r="F51" s="10">
        <v>4</v>
      </c>
      <c r="G51" s="10">
        <v>2</v>
      </c>
      <c r="H51" s="10">
        <v>4</v>
      </c>
      <c r="I51" s="10">
        <v>4</v>
      </c>
      <c r="J51" s="10"/>
      <c r="K51" s="10"/>
      <c r="L51" s="10">
        <v>3</v>
      </c>
      <c r="M51" s="10"/>
      <c r="N51" s="10"/>
      <c r="O51" s="74">
        <f aca="true" t="shared" si="3" ref="O51:O76">N51+M51+L51+K51+J51+I51+H51+G51+F51+E51</f>
        <v>21</v>
      </c>
      <c r="P51" s="91">
        <v>6</v>
      </c>
      <c r="Q51" s="6"/>
      <c r="R51" s="6">
        <f t="shared" si="1"/>
        <v>27</v>
      </c>
      <c r="S51" s="6">
        <f t="shared" si="2"/>
        <v>4</v>
      </c>
      <c r="T51" s="6"/>
    </row>
    <row r="52" spans="1:20" ht="25.5" customHeight="1">
      <c r="A52" s="9">
        <v>35</v>
      </c>
      <c r="B52" s="5" t="s">
        <v>40</v>
      </c>
      <c r="C52" s="9"/>
      <c r="D52" s="4" t="s">
        <v>76</v>
      </c>
      <c r="E52" s="9">
        <v>2</v>
      </c>
      <c r="F52" s="9">
        <v>4</v>
      </c>
      <c r="G52" s="9">
        <v>4</v>
      </c>
      <c r="H52" s="9"/>
      <c r="I52" s="9">
        <v>4</v>
      </c>
      <c r="J52" s="9">
        <v>3</v>
      </c>
      <c r="K52" s="9"/>
      <c r="L52" s="9"/>
      <c r="M52" s="9">
        <v>3</v>
      </c>
      <c r="N52" s="9">
        <v>3</v>
      </c>
      <c r="O52" s="75">
        <f t="shared" si="3"/>
        <v>23</v>
      </c>
      <c r="P52" s="8">
        <v>3</v>
      </c>
      <c r="Q52" s="8"/>
      <c r="R52" s="8">
        <f t="shared" si="1"/>
        <v>26</v>
      </c>
      <c r="S52" s="8">
        <f>R52-23</f>
        <v>3</v>
      </c>
      <c r="T52" s="8" t="s">
        <v>219</v>
      </c>
    </row>
    <row r="53" spans="1:20" ht="25.5" customHeight="1">
      <c r="A53" s="9">
        <v>36</v>
      </c>
      <c r="B53" s="2" t="s">
        <v>23</v>
      </c>
      <c r="C53" s="9"/>
      <c r="D53" s="4" t="s">
        <v>47</v>
      </c>
      <c r="E53" s="9">
        <v>3</v>
      </c>
      <c r="F53" s="9">
        <v>4</v>
      </c>
      <c r="G53" s="9">
        <v>3</v>
      </c>
      <c r="H53" s="9"/>
      <c r="I53" s="9">
        <v>4</v>
      </c>
      <c r="J53" s="9">
        <v>3</v>
      </c>
      <c r="K53" s="9"/>
      <c r="L53" s="9"/>
      <c r="M53" s="9">
        <v>2</v>
      </c>
      <c r="N53" s="9">
        <v>3</v>
      </c>
      <c r="O53" s="75">
        <f t="shared" si="3"/>
        <v>22</v>
      </c>
      <c r="P53" s="8">
        <v>3</v>
      </c>
      <c r="Q53" s="8"/>
      <c r="R53" s="8">
        <f t="shared" si="1"/>
        <v>25</v>
      </c>
      <c r="S53" s="8">
        <f t="shared" si="2"/>
        <v>2</v>
      </c>
      <c r="T53" s="8"/>
    </row>
    <row r="54" spans="1:20" ht="25.5" customHeight="1">
      <c r="A54" s="9">
        <v>37</v>
      </c>
      <c r="B54" s="5" t="s">
        <v>87</v>
      </c>
      <c r="C54" s="9"/>
      <c r="D54" s="4" t="s">
        <v>77</v>
      </c>
      <c r="E54" s="9"/>
      <c r="F54" s="9">
        <v>3</v>
      </c>
      <c r="G54" s="9">
        <v>3</v>
      </c>
      <c r="H54" s="9">
        <v>4</v>
      </c>
      <c r="I54" s="9"/>
      <c r="J54" s="9">
        <v>3</v>
      </c>
      <c r="K54" s="9">
        <v>3</v>
      </c>
      <c r="L54" s="9">
        <v>3</v>
      </c>
      <c r="M54" s="9">
        <v>2</v>
      </c>
      <c r="N54" s="9">
        <v>3</v>
      </c>
      <c r="O54" s="75">
        <f t="shared" si="3"/>
        <v>24</v>
      </c>
      <c r="P54" s="8"/>
      <c r="Q54" s="8"/>
      <c r="R54" s="8">
        <f t="shared" si="1"/>
        <v>24</v>
      </c>
      <c r="S54" s="8">
        <f t="shared" si="2"/>
        <v>1</v>
      </c>
      <c r="T54" s="8"/>
    </row>
    <row r="55" spans="1:20" ht="25.5" customHeight="1">
      <c r="A55" s="9">
        <v>38</v>
      </c>
      <c r="B55" s="2" t="s">
        <v>9</v>
      </c>
      <c r="C55" s="9"/>
      <c r="D55" s="4" t="s">
        <v>77</v>
      </c>
      <c r="E55" s="9"/>
      <c r="F55" s="9">
        <v>4</v>
      </c>
      <c r="G55" s="9">
        <v>2</v>
      </c>
      <c r="H55" s="9"/>
      <c r="I55" s="9">
        <v>4</v>
      </c>
      <c r="J55" s="9">
        <v>3</v>
      </c>
      <c r="K55" s="9">
        <v>3</v>
      </c>
      <c r="L55" s="9">
        <v>3</v>
      </c>
      <c r="M55" s="9">
        <v>3</v>
      </c>
      <c r="N55" s="9">
        <v>3</v>
      </c>
      <c r="O55" s="75">
        <f t="shared" si="3"/>
        <v>25</v>
      </c>
      <c r="P55" s="8"/>
      <c r="Q55" s="8"/>
      <c r="R55" s="8">
        <f t="shared" si="1"/>
        <v>25</v>
      </c>
      <c r="S55" s="8">
        <f t="shared" si="2"/>
        <v>2</v>
      </c>
      <c r="T55" s="8"/>
    </row>
    <row r="56" spans="1:20" ht="25.5" customHeight="1">
      <c r="A56" s="9">
        <v>39</v>
      </c>
      <c r="B56" s="2" t="s">
        <v>13</v>
      </c>
      <c r="C56" s="9"/>
      <c r="D56" s="4" t="s">
        <v>77</v>
      </c>
      <c r="E56" s="9"/>
      <c r="F56" s="9">
        <v>4</v>
      </c>
      <c r="G56" s="9">
        <v>4</v>
      </c>
      <c r="H56" s="9"/>
      <c r="I56" s="9"/>
      <c r="J56" s="9">
        <v>3</v>
      </c>
      <c r="K56" s="9">
        <v>3</v>
      </c>
      <c r="L56" s="9">
        <v>3</v>
      </c>
      <c r="M56" s="9">
        <v>3</v>
      </c>
      <c r="N56" s="9">
        <v>3</v>
      </c>
      <c r="O56" s="75">
        <f t="shared" si="3"/>
        <v>23</v>
      </c>
      <c r="P56" s="8"/>
      <c r="Q56" s="8"/>
      <c r="R56" s="8">
        <f t="shared" si="1"/>
        <v>23</v>
      </c>
      <c r="S56" s="8">
        <f t="shared" si="2"/>
        <v>0</v>
      </c>
      <c r="T56" s="8"/>
    </row>
    <row r="57" spans="1:20" ht="25.5" customHeight="1">
      <c r="A57" s="9">
        <v>40</v>
      </c>
      <c r="B57" s="5" t="s">
        <v>41</v>
      </c>
      <c r="C57" s="9"/>
      <c r="D57" s="4" t="s">
        <v>77</v>
      </c>
      <c r="E57" s="9">
        <v>1</v>
      </c>
      <c r="F57" s="9">
        <v>4</v>
      </c>
      <c r="G57" s="9">
        <v>3</v>
      </c>
      <c r="H57" s="9">
        <v>2</v>
      </c>
      <c r="I57" s="9"/>
      <c r="J57" s="9">
        <v>2</v>
      </c>
      <c r="K57" s="9">
        <v>3</v>
      </c>
      <c r="L57" s="9">
        <v>3</v>
      </c>
      <c r="M57" s="9">
        <v>3</v>
      </c>
      <c r="N57" s="9">
        <v>2</v>
      </c>
      <c r="O57" s="75">
        <f t="shared" si="3"/>
        <v>23</v>
      </c>
      <c r="P57" s="8"/>
      <c r="Q57" s="8"/>
      <c r="R57" s="8">
        <f t="shared" si="1"/>
        <v>23</v>
      </c>
      <c r="S57" s="8">
        <f t="shared" si="2"/>
        <v>0</v>
      </c>
      <c r="T57" s="8" t="s">
        <v>219</v>
      </c>
    </row>
    <row r="58" spans="1:20" ht="24.75" customHeight="1">
      <c r="A58" s="9">
        <v>41</v>
      </c>
      <c r="B58" s="5" t="s">
        <v>118</v>
      </c>
      <c r="C58" s="9"/>
      <c r="D58" s="4" t="s">
        <v>77</v>
      </c>
      <c r="E58" s="9">
        <v>3</v>
      </c>
      <c r="F58" s="9"/>
      <c r="G58" s="9">
        <v>4</v>
      </c>
      <c r="H58" s="9">
        <v>4</v>
      </c>
      <c r="I58" s="9"/>
      <c r="J58" s="9">
        <v>3</v>
      </c>
      <c r="K58" s="9"/>
      <c r="L58" s="9">
        <v>3</v>
      </c>
      <c r="M58" s="9">
        <v>3</v>
      </c>
      <c r="N58" s="9">
        <v>3</v>
      </c>
      <c r="O58" s="75">
        <f t="shared" si="3"/>
        <v>23</v>
      </c>
      <c r="P58" s="8"/>
      <c r="Q58" s="8"/>
      <c r="R58" s="8">
        <f t="shared" si="1"/>
        <v>23</v>
      </c>
      <c r="S58" s="8">
        <f t="shared" si="2"/>
        <v>0</v>
      </c>
      <c r="T58" s="8" t="s">
        <v>219</v>
      </c>
    </row>
    <row r="59" spans="1:20" ht="24.75" customHeight="1">
      <c r="A59" s="9">
        <v>42</v>
      </c>
      <c r="B59" s="2" t="s">
        <v>34</v>
      </c>
      <c r="C59" s="9"/>
      <c r="D59" s="4" t="s">
        <v>91</v>
      </c>
      <c r="E59" s="9">
        <v>4</v>
      </c>
      <c r="F59" s="9">
        <v>4</v>
      </c>
      <c r="G59" s="9">
        <v>4</v>
      </c>
      <c r="H59" s="9">
        <v>4</v>
      </c>
      <c r="I59" s="9"/>
      <c r="J59" s="9">
        <v>3</v>
      </c>
      <c r="K59" s="9">
        <v>3</v>
      </c>
      <c r="L59" s="9">
        <v>3</v>
      </c>
      <c r="M59" s="9">
        <v>2</v>
      </c>
      <c r="N59" s="9"/>
      <c r="O59" s="75">
        <f t="shared" si="3"/>
        <v>27</v>
      </c>
      <c r="P59" s="8"/>
      <c r="Q59" s="8"/>
      <c r="R59" s="8">
        <f t="shared" si="1"/>
        <v>27</v>
      </c>
      <c r="S59" s="8">
        <f>R59-23</f>
        <v>4</v>
      </c>
      <c r="T59" s="8"/>
    </row>
    <row r="60" spans="1:20" ht="35.25" customHeight="1">
      <c r="A60" s="9">
        <v>43</v>
      </c>
      <c r="B60" s="2" t="s">
        <v>31</v>
      </c>
      <c r="C60" s="9"/>
      <c r="D60" s="26" t="s">
        <v>170</v>
      </c>
      <c r="E60" s="9"/>
      <c r="F60" s="9">
        <v>4</v>
      </c>
      <c r="G60" s="9">
        <v>4</v>
      </c>
      <c r="H60" s="9">
        <v>4</v>
      </c>
      <c r="I60" s="9">
        <v>4</v>
      </c>
      <c r="J60" s="9">
        <v>3</v>
      </c>
      <c r="K60" s="9">
        <v>3</v>
      </c>
      <c r="L60" s="9">
        <v>3</v>
      </c>
      <c r="M60" s="9"/>
      <c r="N60" s="9">
        <v>3</v>
      </c>
      <c r="O60" s="75">
        <f t="shared" si="3"/>
        <v>28</v>
      </c>
      <c r="P60" s="8"/>
      <c r="Q60" s="8"/>
      <c r="R60" s="8">
        <f t="shared" si="1"/>
        <v>28</v>
      </c>
      <c r="S60" s="8">
        <f t="shared" si="2"/>
        <v>5</v>
      </c>
      <c r="T60" s="8"/>
    </row>
    <row r="61" spans="1:20" ht="39.75" customHeight="1">
      <c r="A61" s="9">
        <v>44</v>
      </c>
      <c r="B61" s="3" t="s">
        <v>46</v>
      </c>
      <c r="C61" s="9"/>
      <c r="D61" s="26" t="s">
        <v>171</v>
      </c>
      <c r="E61" s="11">
        <v>4</v>
      </c>
      <c r="F61" s="9">
        <v>4</v>
      </c>
      <c r="G61" s="9"/>
      <c r="H61" s="9">
        <v>4</v>
      </c>
      <c r="I61" s="9">
        <v>4</v>
      </c>
      <c r="J61" s="9">
        <v>2</v>
      </c>
      <c r="K61" s="9"/>
      <c r="L61" s="9">
        <v>3</v>
      </c>
      <c r="M61" s="9">
        <v>2</v>
      </c>
      <c r="N61" s="9">
        <v>3</v>
      </c>
      <c r="O61" s="75">
        <f t="shared" si="3"/>
        <v>26</v>
      </c>
      <c r="P61" s="8"/>
      <c r="Q61" s="8"/>
      <c r="R61" s="8">
        <f t="shared" si="1"/>
        <v>26</v>
      </c>
      <c r="S61" s="8">
        <f t="shared" si="2"/>
        <v>3</v>
      </c>
      <c r="T61" s="8"/>
    </row>
    <row r="62" spans="1:20" ht="37.5" customHeight="1">
      <c r="A62" s="9">
        <v>45</v>
      </c>
      <c r="B62" s="3" t="s">
        <v>32</v>
      </c>
      <c r="C62" s="9"/>
      <c r="D62" s="26" t="s">
        <v>164</v>
      </c>
      <c r="E62" s="11"/>
      <c r="F62" s="9">
        <v>4</v>
      </c>
      <c r="G62" s="9">
        <v>4</v>
      </c>
      <c r="H62" s="9">
        <v>4</v>
      </c>
      <c r="I62" s="9"/>
      <c r="J62" s="9"/>
      <c r="K62" s="9">
        <v>3</v>
      </c>
      <c r="L62" s="9">
        <v>3</v>
      </c>
      <c r="M62" s="9">
        <v>3</v>
      </c>
      <c r="N62" s="9">
        <v>3</v>
      </c>
      <c r="O62" s="75">
        <f t="shared" si="3"/>
        <v>24</v>
      </c>
      <c r="P62" s="8"/>
      <c r="Q62" s="8"/>
      <c r="R62" s="8">
        <f t="shared" si="1"/>
        <v>24</v>
      </c>
      <c r="S62" s="8">
        <f t="shared" si="2"/>
        <v>1</v>
      </c>
      <c r="T62" s="8"/>
    </row>
    <row r="63" spans="1:20" ht="36" customHeight="1">
      <c r="A63" s="9">
        <v>46</v>
      </c>
      <c r="B63" s="5" t="s">
        <v>42</v>
      </c>
      <c r="C63" s="9" t="s">
        <v>105</v>
      </c>
      <c r="D63" s="26" t="s">
        <v>169</v>
      </c>
      <c r="E63" s="9"/>
      <c r="F63" s="9"/>
      <c r="G63" s="9">
        <v>2</v>
      </c>
      <c r="H63" s="9">
        <v>1</v>
      </c>
      <c r="I63" s="9"/>
      <c r="J63" s="9">
        <v>1</v>
      </c>
      <c r="K63" s="9"/>
      <c r="L63" s="9">
        <v>1</v>
      </c>
      <c r="M63" s="9"/>
      <c r="N63" s="9">
        <v>2</v>
      </c>
      <c r="O63" s="75">
        <f t="shared" si="3"/>
        <v>7</v>
      </c>
      <c r="P63" s="2">
        <v>21</v>
      </c>
      <c r="Q63" s="8"/>
      <c r="R63" s="8">
        <f t="shared" si="1"/>
        <v>28</v>
      </c>
      <c r="S63" s="8">
        <f>R63-23</f>
        <v>5</v>
      </c>
      <c r="T63" s="8"/>
    </row>
    <row r="64" spans="1:20" ht="48.75" customHeight="1">
      <c r="A64" s="44">
        <v>47</v>
      </c>
      <c r="B64" s="90" t="s">
        <v>33</v>
      </c>
      <c r="C64" s="44"/>
      <c r="D64" s="81" t="s">
        <v>168</v>
      </c>
      <c r="E64" s="44">
        <v>4</v>
      </c>
      <c r="F64" s="44"/>
      <c r="G64" s="44">
        <v>4</v>
      </c>
      <c r="H64" s="44">
        <v>3</v>
      </c>
      <c r="I64" s="44"/>
      <c r="J64" s="44">
        <v>3</v>
      </c>
      <c r="K64" s="44">
        <v>3</v>
      </c>
      <c r="L64" s="44">
        <v>3</v>
      </c>
      <c r="M64" s="44">
        <v>3</v>
      </c>
      <c r="N64" s="44">
        <v>3</v>
      </c>
      <c r="O64" s="46">
        <f t="shared" si="3"/>
        <v>26</v>
      </c>
      <c r="P64" s="29"/>
      <c r="Q64" s="29"/>
      <c r="R64" s="29">
        <f t="shared" si="1"/>
        <v>26</v>
      </c>
      <c r="S64" s="29">
        <f t="shared" si="2"/>
        <v>3</v>
      </c>
      <c r="T64" s="29"/>
    </row>
    <row r="65" spans="1:20" ht="33.75" customHeight="1">
      <c r="A65" s="10">
        <v>48</v>
      </c>
      <c r="B65" s="92" t="s">
        <v>44</v>
      </c>
      <c r="C65" s="10"/>
      <c r="D65" s="93" t="s">
        <v>108</v>
      </c>
      <c r="E65" s="10">
        <v>3</v>
      </c>
      <c r="F65" s="10">
        <v>4</v>
      </c>
      <c r="G65" s="10">
        <v>3</v>
      </c>
      <c r="H65" s="10">
        <v>4</v>
      </c>
      <c r="I65" s="10">
        <v>2</v>
      </c>
      <c r="J65" s="10">
        <v>3</v>
      </c>
      <c r="K65" s="10"/>
      <c r="L65" s="10">
        <v>3</v>
      </c>
      <c r="M65" s="10">
        <v>3</v>
      </c>
      <c r="N65" s="10"/>
      <c r="O65" s="74">
        <f t="shared" si="3"/>
        <v>25</v>
      </c>
      <c r="P65" s="6"/>
      <c r="Q65" s="6"/>
      <c r="R65" s="6">
        <f t="shared" si="1"/>
        <v>25</v>
      </c>
      <c r="S65" s="6">
        <f t="shared" si="2"/>
        <v>2</v>
      </c>
      <c r="T65" s="6"/>
    </row>
    <row r="66" spans="1:20" ht="24.75" customHeight="1">
      <c r="A66" s="105" t="s">
        <v>1</v>
      </c>
      <c r="B66" s="105" t="s">
        <v>2</v>
      </c>
      <c r="C66" s="105" t="s">
        <v>3</v>
      </c>
      <c r="D66" s="108" t="s">
        <v>4</v>
      </c>
      <c r="E66" s="98" t="s">
        <v>172</v>
      </c>
      <c r="F66" s="99"/>
      <c r="G66" s="99"/>
      <c r="H66" s="99"/>
      <c r="I66" s="99"/>
      <c r="J66" s="99"/>
      <c r="K66" s="99"/>
      <c r="L66" s="99"/>
      <c r="M66" s="99"/>
      <c r="N66" s="115"/>
      <c r="O66" s="102" t="s">
        <v>5</v>
      </c>
      <c r="P66" s="102" t="s">
        <v>103</v>
      </c>
      <c r="Q66" s="102" t="s">
        <v>175</v>
      </c>
      <c r="R66" s="102" t="s">
        <v>5</v>
      </c>
      <c r="S66" s="102" t="s">
        <v>79</v>
      </c>
      <c r="T66" s="102" t="s">
        <v>94</v>
      </c>
    </row>
    <row r="67" spans="1:20" ht="16.5" customHeight="1">
      <c r="A67" s="106"/>
      <c r="B67" s="106"/>
      <c r="C67" s="106"/>
      <c r="D67" s="109"/>
      <c r="E67" s="100"/>
      <c r="F67" s="101"/>
      <c r="G67" s="101"/>
      <c r="H67" s="101"/>
      <c r="I67" s="101"/>
      <c r="J67" s="101"/>
      <c r="K67" s="101"/>
      <c r="L67" s="101"/>
      <c r="M67" s="101"/>
      <c r="N67" s="119"/>
      <c r="O67" s="103"/>
      <c r="P67" s="103"/>
      <c r="Q67" s="103"/>
      <c r="R67" s="103"/>
      <c r="S67" s="103"/>
      <c r="T67" s="103"/>
    </row>
    <row r="68" spans="1:20" ht="21" customHeight="1">
      <c r="A68" s="106"/>
      <c r="B68" s="106"/>
      <c r="C68" s="106"/>
      <c r="D68" s="109"/>
      <c r="E68" s="95" t="s">
        <v>173</v>
      </c>
      <c r="F68" s="96"/>
      <c r="G68" s="96"/>
      <c r="H68" s="96"/>
      <c r="I68" s="97"/>
      <c r="J68" s="95" t="s">
        <v>174</v>
      </c>
      <c r="K68" s="96"/>
      <c r="L68" s="96"/>
      <c r="M68" s="96"/>
      <c r="N68" s="97"/>
      <c r="O68" s="103"/>
      <c r="P68" s="103"/>
      <c r="Q68" s="103"/>
      <c r="R68" s="103"/>
      <c r="S68" s="103"/>
      <c r="T68" s="103"/>
    </row>
    <row r="69" spans="1:20" ht="22.5" customHeight="1">
      <c r="A69" s="107"/>
      <c r="B69" s="107"/>
      <c r="C69" s="107"/>
      <c r="D69" s="110"/>
      <c r="E69" s="13" t="s">
        <v>97</v>
      </c>
      <c r="F69" s="13" t="s">
        <v>98</v>
      </c>
      <c r="G69" s="13" t="s">
        <v>99</v>
      </c>
      <c r="H69" s="13" t="s">
        <v>100</v>
      </c>
      <c r="I69" s="13" t="s">
        <v>101</v>
      </c>
      <c r="J69" s="13" t="s">
        <v>97</v>
      </c>
      <c r="K69" s="13" t="s">
        <v>98</v>
      </c>
      <c r="L69" s="13" t="s">
        <v>99</v>
      </c>
      <c r="M69" s="13" t="s">
        <v>100</v>
      </c>
      <c r="N69" s="13" t="s">
        <v>101</v>
      </c>
      <c r="O69" s="104"/>
      <c r="P69" s="104"/>
      <c r="Q69" s="104"/>
      <c r="R69" s="104"/>
      <c r="S69" s="104"/>
      <c r="T69" s="104"/>
    </row>
    <row r="70" spans="1:20" ht="24.75" customHeight="1">
      <c r="A70" s="9">
        <v>49</v>
      </c>
      <c r="B70" s="5" t="s">
        <v>43</v>
      </c>
      <c r="C70" s="9"/>
      <c r="D70" s="26" t="s">
        <v>117</v>
      </c>
      <c r="E70" s="9"/>
      <c r="F70" s="9">
        <v>2</v>
      </c>
      <c r="G70" s="9">
        <v>4</v>
      </c>
      <c r="H70" s="9">
        <v>3</v>
      </c>
      <c r="I70" s="9">
        <v>4</v>
      </c>
      <c r="J70" s="9">
        <v>2</v>
      </c>
      <c r="K70" s="9">
        <v>3</v>
      </c>
      <c r="L70" s="9">
        <v>3</v>
      </c>
      <c r="M70" s="9">
        <v>3</v>
      </c>
      <c r="N70" s="9">
        <v>3</v>
      </c>
      <c r="O70" s="75">
        <f t="shared" si="3"/>
        <v>27</v>
      </c>
      <c r="P70" s="8"/>
      <c r="Q70" s="8"/>
      <c r="R70" s="8">
        <f t="shared" si="1"/>
        <v>27</v>
      </c>
      <c r="S70" s="8">
        <f t="shared" si="2"/>
        <v>4</v>
      </c>
      <c r="T70" s="8"/>
    </row>
    <row r="71" spans="1:20" ht="40.5" customHeight="1">
      <c r="A71" s="9">
        <v>50</v>
      </c>
      <c r="B71" s="5" t="s">
        <v>95</v>
      </c>
      <c r="C71" s="9"/>
      <c r="D71" s="26" t="s">
        <v>166</v>
      </c>
      <c r="E71" s="8"/>
      <c r="F71" s="9">
        <v>4</v>
      </c>
      <c r="G71" s="9">
        <v>4</v>
      </c>
      <c r="H71" s="9">
        <v>4</v>
      </c>
      <c r="I71" s="9">
        <v>4</v>
      </c>
      <c r="J71" s="9"/>
      <c r="K71" s="9">
        <v>2</v>
      </c>
      <c r="L71" s="9">
        <v>3</v>
      </c>
      <c r="M71" s="9">
        <v>2</v>
      </c>
      <c r="N71" s="9">
        <v>3</v>
      </c>
      <c r="O71" s="75">
        <f t="shared" si="3"/>
        <v>26</v>
      </c>
      <c r="P71" s="8"/>
      <c r="Q71" s="8">
        <v>26</v>
      </c>
      <c r="R71" s="8">
        <f t="shared" si="1"/>
        <v>26</v>
      </c>
      <c r="S71" s="8">
        <v>26</v>
      </c>
      <c r="T71" s="8"/>
    </row>
    <row r="72" spans="1:20" ht="31.5" customHeight="1">
      <c r="A72" s="9">
        <v>51</v>
      </c>
      <c r="B72" s="5" t="s">
        <v>45</v>
      </c>
      <c r="C72" s="9" t="s">
        <v>228</v>
      </c>
      <c r="D72" s="26" t="s">
        <v>119</v>
      </c>
      <c r="E72" s="8"/>
      <c r="F72" s="8">
        <v>4</v>
      </c>
      <c r="G72" s="9">
        <v>4</v>
      </c>
      <c r="H72" s="9">
        <v>4</v>
      </c>
      <c r="I72" s="9"/>
      <c r="J72" s="9">
        <v>3</v>
      </c>
      <c r="K72" s="9"/>
      <c r="L72" s="9">
        <v>3</v>
      </c>
      <c r="M72" s="9">
        <v>3</v>
      </c>
      <c r="N72" s="9">
        <v>3</v>
      </c>
      <c r="O72" s="75">
        <f t="shared" si="3"/>
        <v>24</v>
      </c>
      <c r="P72" s="8">
        <v>2</v>
      </c>
      <c r="Q72" s="8">
        <v>26</v>
      </c>
      <c r="R72" s="8">
        <f t="shared" si="1"/>
        <v>26</v>
      </c>
      <c r="S72" s="8">
        <v>26</v>
      </c>
      <c r="T72" s="8"/>
    </row>
    <row r="73" spans="1:20" ht="35.25" customHeight="1">
      <c r="A73" s="9">
        <v>52</v>
      </c>
      <c r="B73" s="5" t="s">
        <v>364</v>
      </c>
      <c r="C73" s="9"/>
      <c r="D73" s="26" t="s">
        <v>165</v>
      </c>
      <c r="E73" s="8"/>
      <c r="F73" s="8"/>
      <c r="G73" s="9"/>
      <c r="H73" s="9">
        <v>4</v>
      </c>
      <c r="I73" s="9">
        <v>4</v>
      </c>
      <c r="J73" s="9"/>
      <c r="K73" s="9">
        <v>3</v>
      </c>
      <c r="L73" s="9"/>
      <c r="M73" s="9">
        <v>3</v>
      </c>
      <c r="N73" s="9"/>
      <c r="O73" s="75">
        <f t="shared" si="3"/>
        <v>14</v>
      </c>
      <c r="P73" s="8"/>
      <c r="Q73" s="8">
        <v>14</v>
      </c>
      <c r="R73" s="8">
        <f t="shared" si="1"/>
        <v>14</v>
      </c>
      <c r="S73" s="8">
        <v>14</v>
      </c>
      <c r="T73" s="8" t="s">
        <v>217</v>
      </c>
    </row>
    <row r="74" spans="1:20" ht="24.75" customHeight="1">
      <c r="A74" s="9">
        <v>53</v>
      </c>
      <c r="B74" s="5" t="s">
        <v>408</v>
      </c>
      <c r="C74" s="37"/>
      <c r="D74" s="26" t="s">
        <v>167</v>
      </c>
      <c r="E74" s="8"/>
      <c r="F74" s="8">
        <v>4</v>
      </c>
      <c r="G74" s="9">
        <v>4</v>
      </c>
      <c r="H74" s="9"/>
      <c r="I74" s="9"/>
      <c r="J74" s="9"/>
      <c r="K74" s="9">
        <v>3</v>
      </c>
      <c r="L74" s="9">
        <v>3</v>
      </c>
      <c r="M74" s="9"/>
      <c r="N74" s="9"/>
      <c r="O74" s="75">
        <f t="shared" si="3"/>
        <v>14</v>
      </c>
      <c r="P74" s="8"/>
      <c r="Q74" s="8">
        <v>14</v>
      </c>
      <c r="R74" s="8">
        <f t="shared" si="1"/>
        <v>14</v>
      </c>
      <c r="S74" s="8">
        <v>14</v>
      </c>
      <c r="T74" s="8"/>
    </row>
    <row r="75" spans="1:20" ht="24.75" customHeight="1">
      <c r="A75" s="9">
        <v>54</v>
      </c>
      <c r="B75" s="5" t="s">
        <v>132</v>
      </c>
      <c r="C75" s="9"/>
      <c r="D75" s="26" t="s">
        <v>167</v>
      </c>
      <c r="E75" s="8"/>
      <c r="F75" s="8">
        <v>4</v>
      </c>
      <c r="G75" s="9"/>
      <c r="H75" s="9"/>
      <c r="I75" s="9"/>
      <c r="J75" s="9">
        <v>3</v>
      </c>
      <c r="K75" s="9">
        <v>3</v>
      </c>
      <c r="L75" s="9"/>
      <c r="M75" s="9"/>
      <c r="N75" s="9"/>
      <c r="O75" s="75">
        <f t="shared" si="3"/>
        <v>10</v>
      </c>
      <c r="P75" s="8"/>
      <c r="Q75" s="8">
        <v>10</v>
      </c>
      <c r="R75" s="8">
        <f t="shared" si="1"/>
        <v>10</v>
      </c>
      <c r="S75" s="8">
        <v>10</v>
      </c>
      <c r="T75" s="8"/>
    </row>
    <row r="76" spans="1:20" ht="24.75" customHeight="1">
      <c r="A76" s="9">
        <v>55</v>
      </c>
      <c r="B76" s="5" t="s">
        <v>409</v>
      </c>
      <c r="C76" s="9"/>
      <c r="D76" s="26" t="s">
        <v>167</v>
      </c>
      <c r="E76" s="8"/>
      <c r="F76" s="8"/>
      <c r="G76" s="9">
        <v>4</v>
      </c>
      <c r="H76" s="9"/>
      <c r="I76" s="9"/>
      <c r="J76" s="9">
        <v>3</v>
      </c>
      <c r="K76" s="9"/>
      <c r="L76" s="9">
        <v>2</v>
      </c>
      <c r="M76" s="9"/>
      <c r="N76" s="9"/>
      <c r="O76" s="75">
        <f t="shared" si="3"/>
        <v>9</v>
      </c>
      <c r="P76" s="8"/>
      <c r="Q76" s="8">
        <v>9</v>
      </c>
      <c r="R76" s="8">
        <f t="shared" si="1"/>
        <v>9</v>
      </c>
      <c r="S76" s="8">
        <v>9</v>
      </c>
      <c r="T76" s="8"/>
    </row>
    <row r="77" spans="1:20" ht="24.75" customHeight="1">
      <c r="A77" s="44">
        <v>56</v>
      </c>
      <c r="B77" s="28" t="s">
        <v>86</v>
      </c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76"/>
      <c r="P77" s="29"/>
      <c r="Q77" s="29"/>
      <c r="R77" s="29"/>
      <c r="S77" s="29"/>
      <c r="T77" s="29" t="s">
        <v>163</v>
      </c>
    </row>
    <row r="78" spans="1:20" ht="24" customHeight="1">
      <c r="A78" s="15"/>
      <c r="B78" s="17" t="s">
        <v>93</v>
      </c>
      <c r="C78" s="15"/>
      <c r="D78" s="15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>
        <f>SUM(O10:O77)</f>
        <v>1155</v>
      </c>
      <c r="P78" s="17">
        <f>SUM(P10:P75)</f>
        <v>147</v>
      </c>
      <c r="Q78" s="17">
        <f>SUM(Q10:Q75)</f>
        <v>90</v>
      </c>
      <c r="R78" s="17">
        <f>O78+P78</f>
        <v>1302</v>
      </c>
      <c r="S78" s="17">
        <v>234</v>
      </c>
      <c r="T78" s="15"/>
    </row>
    <row r="79" spans="1:19" ht="21.75" customHeight="1">
      <c r="A79" s="113" t="s">
        <v>178</v>
      </c>
      <c r="B79" s="113"/>
      <c r="C79" s="113"/>
      <c r="D79" s="113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</row>
    <row r="80" spans="1:20" ht="21.75" customHeight="1">
      <c r="A80" s="85" t="s">
        <v>230</v>
      </c>
      <c r="B80" s="85"/>
      <c r="C80" s="85"/>
      <c r="D80" s="85"/>
      <c r="E80" s="85"/>
      <c r="F80" s="85" t="s">
        <v>179</v>
      </c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</row>
    <row r="81" spans="1:19" ht="21.75" customHeight="1">
      <c r="A81" s="85" t="s">
        <v>229</v>
      </c>
      <c r="B81" s="85"/>
      <c r="C81" s="85"/>
      <c r="D81" s="8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</row>
    <row r="82" spans="1:4" ht="21.75" customHeight="1">
      <c r="A82" s="85" t="s">
        <v>107</v>
      </c>
      <c r="B82" s="85"/>
      <c r="C82" s="85"/>
      <c r="D82" s="85"/>
    </row>
  </sheetData>
  <mergeCells count="63">
    <mergeCell ref="B25:B28"/>
    <mergeCell ref="A25:A28"/>
    <mergeCell ref="T6:T9"/>
    <mergeCell ref="A3:S3"/>
    <mergeCell ref="A4:S4"/>
    <mergeCell ref="Q6:Q9"/>
    <mergeCell ref="C6:C9"/>
    <mergeCell ref="D6:D9"/>
    <mergeCell ref="A5:B5"/>
    <mergeCell ref="A6:A9"/>
    <mergeCell ref="B6:B9"/>
    <mergeCell ref="S6:S9"/>
    <mergeCell ref="F79:S79"/>
    <mergeCell ref="A80:E80"/>
    <mergeCell ref="A79:D79"/>
    <mergeCell ref="F80:T80"/>
    <mergeCell ref="A81:D81"/>
    <mergeCell ref="A82:D82"/>
    <mergeCell ref="A1:C1"/>
    <mergeCell ref="A2:C2"/>
    <mergeCell ref="A66:A69"/>
    <mergeCell ref="B66:B69"/>
    <mergeCell ref="C66:C69"/>
    <mergeCell ref="D66:D69"/>
    <mergeCell ref="D25:D28"/>
    <mergeCell ref="C25:C28"/>
    <mergeCell ref="R6:R9"/>
    <mergeCell ref="P6:P9"/>
    <mergeCell ref="O6:O9"/>
    <mergeCell ref="E6:N7"/>
    <mergeCell ref="E8:I8"/>
    <mergeCell ref="J8:N8"/>
    <mergeCell ref="Q47:Q50"/>
    <mergeCell ref="R47:R50"/>
    <mergeCell ref="S47:S50"/>
    <mergeCell ref="T47:T50"/>
    <mergeCell ref="R25:R28"/>
    <mergeCell ref="S25:S28"/>
    <mergeCell ref="T25:T28"/>
    <mergeCell ref="A47:A50"/>
    <mergeCell ref="B47:B50"/>
    <mergeCell ref="C47:C50"/>
    <mergeCell ref="D47:D50"/>
    <mergeCell ref="E47:N48"/>
    <mergeCell ref="O47:O50"/>
    <mergeCell ref="P47:P50"/>
    <mergeCell ref="O25:O28"/>
    <mergeCell ref="P25:P28"/>
    <mergeCell ref="Q25:Q28"/>
    <mergeCell ref="E27:I27"/>
    <mergeCell ref="J27:N27"/>
    <mergeCell ref="E25:N26"/>
    <mergeCell ref="E49:I49"/>
    <mergeCell ref="J49:N49"/>
    <mergeCell ref="T66:T69"/>
    <mergeCell ref="E68:I68"/>
    <mergeCell ref="J68:N68"/>
    <mergeCell ref="E66:N67"/>
    <mergeCell ref="O66:O69"/>
    <mergeCell ref="P66:P69"/>
    <mergeCell ref="Q66:Q69"/>
    <mergeCell ref="R66:R69"/>
    <mergeCell ref="S66:S69"/>
  </mergeCells>
  <printOptions/>
  <pageMargins left="0.37" right="0.25" top="0.48" bottom="0.23" header="0.48" footer="0.2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4"/>
  <sheetViews>
    <sheetView zoomScale="75" zoomScaleNormal="75" workbookViewId="0" topLeftCell="A34">
      <selection activeCell="H43" sqref="H43"/>
    </sheetView>
  </sheetViews>
  <sheetFormatPr defaultColWidth="9.00390625" defaultRowHeight="15.75"/>
  <cols>
    <col min="1" max="1" width="3.875" style="0" customWidth="1"/>
    <col min="2" max="2" width="18.625" style="0" customWidth="1"/>
    <col min="3" max="3" width="11.125" style="0" customWidth="1"/>
    <col min="4" max="4" width="9.25390625" style="0" customWidth="1"/>
    <col min="5" max="5" width="8.00390625" style="0" customWidth="1"/>
    <col min="6" max="6" width="11.25390625" style="0" customWidth="1"/>
    <col min="8" max="8" width="5.875" style="0" customWidth="1"/>
    <col min="9" max="9" width="6.25390625" style="0" customWidth="1"/>
    <col min="10" max="10" width="6.375" style="0" customWidth="1"/>
    <col min="11" max="11" width="7.375" style="0" customWidth="1"/>
    <col min="12" max="12" width="6.75390625" style="0" customWidth="1"/>
    <col min="13" max="13" width="4.875" style="0" customWidth="1"/>
    <col min="14" max="14" width="6.375" style="0" customWidth="1"/>
    <col min="15" max="15" width="7.50390625" style="0" customWidth="1"/>
    <col min="16" max="16" width="10.50390625" style="0" customWidth="1"/>
  </cols>
  <sheetData>
    <row r="1" spans="1:11" ht="16.5">
      <c r="A1" s="86" t="s">
        <v>110</v>
      </c>
      <c r="B1" s="86"/>
      <c r="C1" s="86"/>
      <c r="D1" s="86"/>
      <c r="E1" s="86"/>
      <c r="F1" s="86"/>
      <c r="G1" s="22"/>
      <c r="H1" s="20"/>
      <c r="I1" s="20"/>
      <c r="J1" s="20"/>
      <c r="K1" s="20"/>
    </row>
    <row r="2" spans="1:11" ht="18.75">
      <c r="A2" s="111" t="s">
        <v>0</v>
      </c>
      <c r="B2" s="111"/>
      <c r="C2" s="111"/>
      <c r="D2" s="111"/>
      <c r="E2" s="111"/>
      <c r="F2" s="111"/>
      <c r="G2" s="23"/>
      <c r="H2" s="18"/>
      <c r="I2" s="18"/>
      <c r="J2" s="18"/>
      <c r="K2" s="18"/>
    </row>
    <row r="3" spans="1:15" ht="18.75">
      <c r="A3" s="114" t="s">
        <v>89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</row>
    <row r="4" spans="1:15" ht="18.75">
      <c r="A4" s="114" t="s">
        <v>404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</row>
    <row r="5" spans="1:7" ht="18.75">
      <c r="A5" s="114" t="s">
        <v>90</v>
      </c>
      <c r="B5" s="114"/>
      <c r="C5" s="18"/>
      <c r="D5" s="18"/>
      <c r="E5" s="18"/>
      <c r="F5" s="24" t="s">
        <v>439</v>
      </c>
      <c r="G5" s="24"/>
    </row>
    <row r="6" spans="1:16" ht="28.5" customHeight="1">
      <c r="A6" s="105" t="s">
        <v>1</v>
      </c>
      <c r="B6" s="105" t="s">
        <v>2</v>
      </c>
      <c r="C6" s="108" t="s">
        <v>180</v>
      </c>
      <c r="D6" s="108" t="s">
        <v>181</v>
      </c>
      <c r="E6" s="108" t="s">
        <v>182</v>
      </c>
      <c r="F6" s="105" t="s">
        <v>3</v>
      </c>
      <c r="G6" s="108" t="s">
        <v>4</v>
      </c>
      <c r="H6" s="98" t="s">
        <v>172</v>
      </c>
      <c r="I6" s="99"/>
      <c r="J6" s="115"/>
      <c r="K6" s="102" t="s">
        <v>185</v>
      </c>
      <c r="L6" s="94" t="s">
        <v>5</v>
      </c>
      <c r="M6" s="94" t="s">
        <v>79</v>
      </c>
      <c r="N6" s="94" t="s">
        <v>186</v>
      </c>
      <c r="O6" s="94" t="s">
        <v>6</v>
      </c>
      <c r="P6" s="94" t="s">
        <v>94</v>
      </c>
    </row>
    <row r="7" spans="1:16" ht="11.25" customHeight="1">
      <c r="A7" s="106"/>
      <c r="B7" s="106"/>
      <c r="C7" s="106"/>
      <c r="D7" s="109"/>
      <c r="E7" s="109"/>
      <c r="F7" s="106"/>
      <c r="G7" s="109"/>
      <c r="H7" s="116"/>
      <c r="I7" s="117"/>
      <c r="J7" s="118"/>
      <c r="K7" s="103"/>
      <c r="L7" s="94"/>
      <c r="M7" s="94"/>
      <c r="N7" s="94"/>
      <c r="O7" s="94"/>
      <c r="P7" s="94"/>
    </row>
    <row r="8" spans="1:16" ht="21" customHeight="1">
      <c r="A8" s="106"/>
      <c r="B8" s="106"/>
      <c r="C8" s="106"/>
      <c r="D8" s="109"/>
      <c r="E8" s="109"/>
      <c r="F8" s="106"/>
      <c r="G8" s="109"/>
      <c r="H8" s="100"/>
      <c r="I8" s="101"/>
      <c r="J8" s="119"/>
      <c r="K8" s="103"/>
      <c r="L8" s="94"/>
      <c r="M8" s="94"/>
      <c r="N8" s="94"/>
      <c r="O8" s="94"/>
      <c r="P8" s="94"/>
    </row>
    <row r="9" spans="1:18" ht="28.5" customHeight="1">
      <c r="A9" s="107"/>
      <c r="B9" s="107"/>
      <c r="C9" s="107"/>
      <c r="D9" s="110"/>
      <c r="E9" s="110"/>
      <c r="F9" s="107"/>
      <c r="G9" s="110"/>
      <c r="H9" s="13" t="s">
        <v>183</v>
      </c>
      <c r="I9" s="13" t="s">
        <v>184</v>
      </c>
      <c r="J9" s="13" t="s">
        <v>5</v>
      </c>
      <c r="K9" s="104"/>
      <c r="L9" s="94"/>
      <c r="M9" s="94"/>
      <c r="N9" s="94"/>
      <c r="O9" s="94"/>
      <c r="P9" s="94"/>
      <c r="Q9" s="19"/>
      <c r="R9" s="19"/>
    </row>
    <row r="10" spans="1:18" ht="24.75" customHeight="1">
      <c r="A10" s="10">
        <v>1</v>
      </c>
      <c r="B10" s="1" t="s">
        <v>7</v>
      </c>
      <c r="C10" s="36" t="s">
        <v>187</v>
      </c>
      <c r="D10" s="36">
        <v>1989</v>
      </c>
      <c r="E10" s="36" t="s">
        <v>207</v>
      </c>
      <c r="F10" s="14" t="s">
        <v>92</v>
      </c>
      <c r="G10" s="7"/>
      <c r="H10" s="31"/>
      <c r="I10" s="31">
        <v>2</v>
      </c>
      <c r="J10" s="52">
        <f>H10+I10</f>
        <v>2</v>
      </c>
      <c r="K10" s="10"/>
      <c r="L10" s="10">
        <f>K10+J10</f>
        <v>2</v>
      </c>
      <c r="M10" s="10"/>
      <c r="N10" s="10" t="s">
        <v>106</v>
      </c>
      <c r="O10" s="10"/>
      <c r="P10" s="10"/>
      <c r="Q10" s="19"/>
      <c r="R10" s="19"/>
    </row>
    <row r="11" spans="1:18" ht="24.75" customHeight="1">
      <c r="A11" s="9">
        <v>2</v>
      </c>
      <c r="B11" s="8" t="s">
        <v>220</v>
      </c>
      <c r="C11" s="37">
        <v>28348</v>
      </c>
      <c r="D11" s="9">
        <v>1997</v>
      </c>
      <c r="E11" s="38" t="s">
        <v>207</v>
      </c>
      <c r="F11" s="9" t="s">
        <v>78</v>
      </c>
      <c r="G11" s="9"/>
      <c r="H11" s="32">
        <v>4</v>
      </c>
      <c r="I11" s="32"/>
      <c r="J11" s="56">
        <f aca="true" t="shared" si="0" ref="J11:J70">H11+I11</f>
        <v>4</v>
      </c>
      <c r="K11" s="9"/>
      <c r="L11" s="9">
        <f aca="true" t="shared" si="1" ref="L11:L69">K11+J11</f>
        <v>4</v>
      </c>
      <c r="M11" s="9"/>
      <c r="N11" s="9" t="s">
        <v>106</v>
      </c>
      <c r="O11" s="9"/>
      <c r="P11" s="9"/>
      <c r="Q11" s="19"/>
      <c r="R11" s="19"/>
    </row>
    <row r="12" spans="1:18" ht="24.75" customHeight="1">
      <c r="A12" s="9">
        <v>3</v>
      </c>
      <c r="B12" s="2" t="s">
        <v>8</v>
      </c>
      <c r="C12" s="38" t="s">
        <v>188</v>
      </c>
      <c r="D12" s="38">
        <v>1997</v>
      </c>
      <c r="E12" s="38" t="s">
        <v>207</v>
      </c>
      <c r="F12" s="4" t="s">
        <v>78</v>
      </c>
      <c r="G12" s="4"/>
      <c r="H12" s="32">
        <v>2</v>
      </c>
      <c r="I12" s="32">
        <v>4</v>
      </c>
      <c r="J12" s="56">
        <f t="shared" si="0"/>
        <v>6</v>
      </c>
      <c r="K12" s="9"/>
      <c r="L12" s="9">
        <f t="shared" si="1"/>
        <v>6</v>
      </c>
      <c r="M12" s="9">
        <v>2</v>
      </c>
      <c r="N12" s="9" t="s">
        <v>106</v>
      </c>
      <c r="O12" s="9"/>
      <c r="P12" s="9"/>
      <c r="Q12" s="19"/>
      <c r="R12" s="19"/>
    </row>
    <row r="13" spans="1:18" ht="24.75" customHeight="1">
      <c r="A13" s="9">
        <v>4</v>
      </c>
      <c r="B13" s="2" t="s">
        <v>29</v>
      </c>
      <c r="C13" s="39">
        <v>31632</v>
      </c>
      <c r="D13" s="38">
        <v>2010</v>
      </c>
      <c r="E13" s="38" t="s">
        <v>207</v>
      </c>
      <c r="F13" s="9" t="s">
        <v>375</v>
      </c>
      <c r="G13" s="4" t="s">
        <v>54</v>
      </c>
      <c r="H13" s="32">
        <v>10</v>
      </c>
      <c r="I13" s="32">
        <v>12</v>
      </c>
      <c r="J13" s="56">
        <f t="shared" si="0"/>
        <v>22</v>
      </c>
      <c r="K13" s="9">
        <v>5</v>
      </c>
      <c r="L13" s="9">
        <f t="shared" si="1"/>
        <v>27</v>
      </c>
      <c r="M13" s="9">
        <f>L13-23</f>
        <v>4</v>
      </c>
      <c r="N13" s="9" t="s">
        <v>106</v>
      </c>
      <c r="O13" s="9"/>
      <c r="P13" s="9"/>
      <c r="Q13" s="19"/>
      <c r="R13" s="19"/>
    </row>
    <row r="14" spans="1:18" ht="24.75" customHeight="1">
      <c r="A14" s="9">
        <v>5</v>
      </c>
      <c r="B14" s="5" t="s">
        <v>36</v>
      </c>
      <c r="C14" s="40">
        <v>29321</v>
      </c>
      <c r="D14" s="30">
        <v>2016</v>
      </c>
      <c r="E14" s="38" t="s">
        <v>207</v>
      </c>
      <c r="F14" s="9" t="s">
        <v>403</v>
      </c>
      <c r="G14" s="4" t="s">
        <v>48</v>
      </c>
      <c r="H14" s="32">
        <v>13</v>
      </c>
      <c r="I14" s="32">
        <v>12</v>
      </c>
      <c r="J14" s="56">
        <f t="shared" si="0"/>
        <v>25</v>
      </c>
      <c r="K14" s="27">
        <v>5</v>
      </c>
      <c r="L14" s="9">
        <f t="shared" si="1"/>
        <v>30</v>
      </c>
      <c r="M14" s="9">
        <f aca="true" t="shared" si="2" ref="M14:M60">L14-23</f>
        <v>7</v>
      </c>
      <c r="N14" s="9" t="s">
        <v>106</v>
      </c>
      <c r="O14" s="9"/>
      <c r="P14" s="9"/>
      <c r="Q14" s="19"/>
      <c r="R14" s="19"/>
    </row>
    <row r="15" spans="1:18" ht="24.75" customHeight="1">
      <c r="A15" s="9">
        <v>6</v>
      </c>
      <c r="B15" s="2" t="s">
        <v>26</v>
      </c>
      <c r="C15" s="39">
        <v>27247</v>
      </c>
      <c r="D15" s="38">
        <v>1993</v>
      </c>
      <c r="E15" s="38" t="s">
        <v>208</v>
      </c>
      <c r="F15" s="9"/>
      <c r="G15" s="4" t="s">
        <v>58</v>
      </c>
      <c r="H15" s="32">
        <v>12</v>
      </c>
      <c r="I15" s="32">
        <v>14</v>
      </c>
      <c r="J15" s="56">
        <f t="shared" si="0"/>
        <v>26</v>
      </c>
      <c r="K15" s="9">
        <v>3</v>
      </c>
      <c r="L15" s="9">
        <f t="shared" si="1"/>
        <v>29</v>
      </c>
      <c r="M15" s="9">
        <f t="shared" si="2"/>
        <v>6</v>
      </c>
      <c r="N15" s="9" t="s">
        <v>106</v>
      </c>
      <c r="O15" s="9"/>
      <c r="P15" s="9"/>
      <c r="Q15" s="19"/>
      <c r="R15" s="19"/>
    </row>
    <row r="16" spans="1:18" ht="24.75" customHeight="1">
      <c r="A16" s="9">
        <v>7</v>
      </c>
      <c r="B16" s="2" t="s">
        <v>20</v>
      </c>
      <c r="C16" s="39" t="s">
        <v>383</v>
      </c>
      <c r="D16" s="38">
        <v>1997</v>
      </c>
      <c r="E16" s="38" t="s">
        <v>207</v>
      </c>
      <c r="F16" s="9"/>
      <c r="G16" s="4" t="s">
        <v>65</v>
      </c>
      <c r="H16" s="32">
        <v>14</v>
      </c>
      <c r="I16" s="32">
        <v>9</v>
      </c>
      <c r="J16" s="56">
        <f t="shared" si="0"/>
        <v>23</v>
      </c>
      <c r="K16" s="27">
        <v>3</v>
      </c>
      <c r="L16" s="9">
        <f t="shared" si="1"/>
        <v>26</v>
      </c>
      <c r="M16" s="9">
        <f t="shared" si="2"/>
        <v>3</v>
      </c>
      <c r="N16" s="9" t="s">
        <v>106</v>
      </c>
      <c r="O16" s="9"/>
      <c r="P16" s="9"/>
      <c r="Q16" s="19"/>
      <c r="R16" s="19"/>
    </row>
    <row r="17" spans="1:18" ht="24.75" customHeight="1">
      <c r="A17" s="9">
        <v>8</v>
      </c>
      <c r="B17" s="2" t="s">
        <v>35</v>
      </c>
      <c r="C17" s="40">
        <v>28951</v>
      </c>
      <c r="D17" s="30">
        <v>2016</v>
      </c>
      <c r="E17" s="38" t="s">
        <v>207</v>
      </c>
      <c r="F17" s="9"/>
      <c r="G17" s="4" t="s">
        <v>68</v>
      </c>
      <c r="H17" s="32">
        <v>15</v>
      </c>
      <c r="I17" s="32">
        <v>8</v>
      </c>
      <c r="J17" s="56">
        <f t="shared" si="0"/>
        <v>23</v>
      </c>
      <c r="K17" s="9">
        <v>6</v>
      </c>
      <c r="L17" s="9">
        <f t="shared" si="1"/>
        <v>29</v>
      </c>
      <c r="M17" s="9">
        <f t="shared" si="2"/>
        <v>6</v>
      </c>
      <c r="N17" s="9" t="s">
        <v>106</v>
      </c>
      <c r="O17" s="9"/>
      <c r="P17" s="9"/>
      <c r="Q17" s="19"/>
      <c r="R17" s="42"/>
    </row>
    <row r="18" spans="1:18" ht="24.75" customHeight="1">
      <c r="A18" s="9">
        <v>9</v>
      </c>
      <c r="B18" s="2" t="s">
        <v>16</v>
      </c>
      <c r="C18" s="38" t="s">
        <v>189</v>
      </c>
      <c r="D18" s="38">
        <v>1988</v>
      </c>
      <c r="E18" s="38" t="s">
        <v>208</v>
      </c>
      <c r="F18" s="9" t="s">
        <v>83</v>
      </c>
      <c r="G18" s="4" t="s">
        <v>53</v>
      </c>
      <c r="H18" s="32">
        <v>12</v>
      </c>
      <c r="I18" s="32">
        <v>12</v>
      </c>
      <c r="J18" s="56">
        <f t="shared" si="0"/>
        <v>24</v>
      </c>
      <c r="K18" s="9">
        <v>4</v>
      </c>
      <c r="L18" s="9">
        <f t="shared" si="1"/>
        <v>28</v>
      </c>
      <c r="M18" s="9">
        <f t="shared" si="2"/>
        <v>5</v>
      </c>
      <c r="N18" s="9" t="s">
        <v>106</v>
      </c>
      <c r="O18" s="9"/>
      <c r="P18" s="9"/>
      <c r="Q18" s="19"/>
      <c r="R18" s="19"/>
    </row>
    <row r="19" spans="1:18" ht="24.75" customHeight="1">
      <c r="A19" s="9">
        <v>10</v>
      </c>
      <c r="B19" s="2" t="s">
        <v>37</v>
      </c>
      <c r="C19" s="38" t="s">
        <v>190</v>
      </c>
      <c r="D19" s="38">
        <v>2016</v>
      </c>
      <c r="E19" s="38" t="s">
        <v>207</v>
      </c>
      <c r="F19" s="4"/>
      <c r="G19" s="4" t="s">
        <v>69</v>
      </c>
      <c r="H19" s="32">
        <v>16</v>
      </c>
      <c r="I19" s="32">
        <v>9</v>
      </c>
      <c r="J19" s="56">
        <f t="shared" si="0"/>
        <v>25</v>
      </c>
      <c r="K19" s="9">
        <v>3</v>
      </c>
      <c r="L19" s="9">
        <f t="shared" si="1"/>
        <v>28</v>
      </c>
      <c r="M19" s="9">
        <f t="shared" si="2"/>
        <v>5</v>
      </c>
      <c r="N19" s="9" t="s">
        <v>106</v>
      </c>
      <c r="O19" s="9"/>
      <c r="P19" s="9"/>
      <c r="Q19" s="19"/>
      <c r="R19" s="19"/>
    </row>
    <row r="20" spans="1:18" ht="24.75" customHeight="1">
      <c r="A20" s="9">
        <v>11</v>
      </c>
      <c r="B20" s="2" t="s">
        <v>11</v>
      </c>
      <c r="C20" s="40">
        <v>24390</v>
      </c>
      <c r="D20" s="30">
        <v>1987</v>
      </c>
      <c r="E20" s="38" t="s">
        <v>207</v>
      </c>
      <c r="F20" s="9"/>
      <c r="G20" s="4" t="s">
        <v>50</v>
      </c>
      <c r="H20" s="32">
        <v>20</v>
      </c>
      <c r="I20" s="32">
        <v>3</v>
      </c>
      <c r="J20" s="56">
        <f t="shared" si="0"/>
        <v>23</v>
      </c>
      <c r="K20" s="9">
        <v>3</v>
      </c>
      <c r="L20" s="9">
        <f t="shared" si="1"/>
        <v>26</v>
      </c>
      <c r="M20" s="9">
        <f t="shared" si="2"/>
        <v>3</v>
      </c>
      <c r="N20" s="9" t="s">
        <v>106</v>
      </c>
      <c r="O20" s="9"/>
      <c r="P20" s="9"/>
      <c r="Q20" s="19"/>
      <c r="R20" s="19"/>
    </row>
    <row r="21" spans="1:18" ht="24.75" customHeight="1">
      <c r="A21" s="9">
        <v>12</v>
      </c>
      <c r="B21" s="2" t="s">
        <v>111</v>
      </c>
      <c r="C21" s="39">
        <v>23751</v>
      </c>
      <c r="D21" s="38">
        <v>1984</v>
      </c>
      <c r="E21" s="38" t="s">
        <v>207</v>
      </c>
      <c r="F21" s="9"/>
      <c r="G21" s="4" t="s">
        <v>57</v>
      </c>
      <c r="H21" s="32">
        <v>15</v>
      </c>
      <c r="I21" s="32">
        <v>9</v>
      </c>
      <c r="J21" s="56">
        <f t="shared" si="0"/>
        <v>24</v>
      </c>
      <c r="K21" s="9">
        <v>3</v>
      </c>
      <c r="L21" s="9">
        <f t="shared" si="1"/>
        <v>27</v>
      </c>
      <c r="M21" s="9">
        <f t="shared" si="2"/>
        <v>4</v>
      </c>
      <c r="N21" s="9" t="s">
        <v>106</v>
      </c>
      <c r="O21" s="9"/>
      <c r="P21" s="9"/>
      <c r="Q21" s="19"/>
      <c r="R21" s="19"/>
    </row>
    <row r="22" spans="1:18" ht="24.75" customHeight="1">
      <c r="A22" s="9">
        <v>13</v>
      </c>
      <c r="B22" s="2" t="s">
        <v>28</v>
      </c>
      <c r="C22" s="39">
        <v>28951</v>
      </c>
      <c r="D22" s="38">
        <v>2005</v>
      </c>
      <c r="E22" s="38" t="s">
        <v>207</v>
      </c>
      <c r="F22" s="9"/>
      <c r="G22" s="4" t="s">
        <v>71</v>
      </c>
      <c r="H22" s="32">
        <v>15</v>
      </c>
      <c r="I22" s="32">
        <v>8</v>
      </c>
      <c r="J22" s="56">
        <f t="shared" si="0"/>
        <v>23</v>
      </c>
      <c r="K22" s="9">
        <v>3</v>
      </c>
      <c r="L22" s="9">
        <f t="shared" si="1"/>
        <v>26</v>
      </c>
      <c r="M22" s="9">
        <f t="shared" si="2"/>
        <v>3</v>
      </c>
      <c r="N22" s="9" t="s">
        <v>106</v>
      </c>
      <c r="O22" s="9"/>
      <c r="P22" s="9"/>
      <c r="Q22" s="19"/>
      <c r="R22" s="19"/>
    </row>
    <row r="23" spans="1:18" ht="24.75" customHeight="1">
      <c r="A23" s="9">
        <v>14</v>
      </c>
      <c r="B23" s="3" t="s">
        <v>88</v>
      </c>
      <c r="C23" s="39">
        <v>31875</v>
      </c>
      <c r="D23" s="38">
        <v>2016</v>
      </c>
      <c r="E23" s="38" t="s">
        <v>207</v>
      </c>
      <c r="F23" s="9" t="s">
        <v>225</v>
      </c>
      <c r="G23" s="4" t="s">
        <v>59</v>
      </c>
      <c r="H23" s="32">
        <v>14</v>
      </c>
      <c r="I23" s="32">
        <v>9</v>
      </c>
      <c r="J23" s="56">
        <f t="shared" si="0"/>
        <v>23</v>
      </c>
      <c r="K23" s="27">
        <v>4</v>
      </c>
      <c r="L23" s="9">
        <f t="shared" si="1"/>
        <v>27</v>
      </c>
      <c r="M23" s="9">
        <f t="shared" si="2"/>
        <v>4</v>
      </c>
      <c r="N23" s="9" t="s">
        <v>106</v>
      </c>
      <c r="O23" s="9"/>
      <c r="P23" s="9"/>
      <c r="Q23" s="19"/>
      <c r="R23" s="19"/>
    </row>
    <row r="24" spans="1:18" ht="24.75" customHeight="1">
      <c r="A24" s="9">
        <v>15</v>
      </c>
      <c r="B24" s="3" t="s">
        <v>115</v>
      </c>
      <c r="C24" s="39">
        <v>26725</v>
      </c>
      <c r="D24" s="38">
        <v>1992</v>
      </c>
      <c r="E24" s="38" t="s">
        <v>207</v>
      </c>
      <c r="F24" s="9"/>
      <c r="G24" s="4" t="s">
        <v>70</v>
      </c>
      <c r="H24" s="32">
        <v>12</v>
      </c>
      <c r="I24" s="32">
        <v>11</v>
      </c>
      <c r="J24" s="56">
        <f t="shared" si="0"/>
        <v>23</v>
      </c>
      <c r="K24" s="27">
        <v>3</v>
      </c>
      <c r="L24" s="9">
        <f t="shared" si="1"/>
        <v>26</v>
      </c>
      <c r="M24" s="9">
        <f t="shared" si="2"/>
        <v>3</v>
      </c>
      <c r="N24" s="9" t="s">
        <v>106</v>
      </c>
      <c r="O24" s="9"/>
      <c r="P24" s="9"/>
      <c r="Q24" s="19"/>
      <c r="R24" s="19"/>
    </row>
    <row r="25" spans="1:18" ht="24.75" customHeight="1">
      <c r="A25" s="9">
        <v>16</v>
      </c>
      <c r="B25" s="2" t="s">
        <v>10</v>
      </c>
      <c r="C25" s="30" t="s">
        <v>193</v>
      </c>
      <c r="D25" s="30">
        <v>1987</v>
      </c>
      <c r="E25" s="38" t="s">
        <v>384</v>
      </c>
      <c r="F25" s="9"/>
      <c r="G25" s="4" t="s">
        <v>72</v>
      </c>
      <c r="H25" s="32">
        <v>12</v>
      </c>
      <c r="I25" s="32">
        <v>8</v>
      </c>
      <c r="J25" s="56">
        <f t="shared" si="0"/>
        <v>20</v>
      </c>
      <c r="K25" s="9">
        <v>3</v>
      </c>
      <c r="L25" s="9">
        <f t="shared" si="1"/>
        <v>23</v>
      </c>
      <c r="M25" s="9">
        <f t="shared" si="2"/>
        <v>0</v>
      </c>
      <c r="N25" s="9" t="s">
        <v>106</v>
      </c>
      <c r="O25" s="9"/>
      <c r="P25" s="9"/>
      <c r="Q25" s="19"/>
      <c r="R25" s="19"/>
    </row>
    <row r="26" spans="1:18" ht="24.75" customHeight="1">
      <c r="A26" s="9">
        <v>17</v>
      </c>
      <c r="B26" s="2" t="s">
        <v>38</v>
      </c>
      <c r="C26" s="38" t="s">
        <v>191</v>
      </c>
      <c r="D26" s="38">
        <v>2016</v>
      </c>
      <c r="E26" s="38" t="s">
        <v>207</v>
      </c>
      <c r="F26" s="9"/>
      <c r="G26" s="4" t="s">
        <v>222</v>
      </c>
      <c r="H26" s="32">
        <v>16</v>
      </c>
      <c r="I26" s="32">
        <v>8</v>
      </c>
      <c r="J26" s="56">
        <f t="shared" si="0"/>
        <v>24</v>
      </c>
      <c r="K26" s="9">
        <v>3</v>
      </c>
      <c r="L26" s="9">
        <f t="shared" si="1"/>
        <v>27</v>
      </c>
      <c r="M26" s="9">
        <f t="shared" si="2"/>
        <v>4</v>
      </c>
      <c r="N26" s="9"/>
      <c r="O26" s="9"/>
      <c r="P26" s="9"/>
      <c r="Q26" s="19"/>
      <c r="R26" s="19"/>
    </row>
    <row r="27" spans="1:18" ht="24.75" customHeight="1">
      <c r="A27" s="9">
        <v>18</v>
      </c>
      <c r="B27" s="2" t="s">
        <v>223</v>
      </c>
      <c r="C27" s="38" t="s">
        <v>201</v>
      </c>
      <c r="D27" s="38">
        <v>2017</v>
      </c>
      <c r="E27" s="38" t="s">
        <v>207</v>
      </c>
      <c r="F27" s="9"/>
      <c r="G27" s="4" t="s">
        <v>56</v>
      </c>
      <c r="H27" s="32">
        <v>19</v>
      </c>
      <c r="I27" s="32">
        <v>3</v>
      </c>
      <c r="J27" s="56">
        <f t="shared" si="0"/>
        <v>22</v>
      </c>
      <c r="K27" s="27">
        <v>6</v>
      </c>
      <c r="L27" s="9">
        <f t="shared" si="1"/>
        <v>28</v>
      </c>
      <c r="M27" s="9">
        <f t="shared" si="2"/>
        <v>5</v>
      </c>
      <c r="N27" s="9" t="s">
        <v>106</v>
      </c>
      <c r="O27" s="9"/>
      <c r="P27" s="9"/>
      <c r="Q27" s="19"/>
      <c r="R27" s="19"/>
    </row>
    <row r="28" spans="1:18" ht="24.75" customHeight="1">
      <c r="A28" s="9">
        <v>19</v>
      </c>
      <c r="B28" s="2" t="s">
        <v>19</v>
      </c>
      <c r="C28" s="39" t="s">
        <v>385</v>
      </c>
      <c r="D28" s="38">
        <v>1996</v>
      </c>
      <c r="E28" s="38" t="s">
        <v>207</v>
      </c>
      <c r="F28" s="9" t="s">
        <v>176</v>
      </c>
      <c r="G28" s="4" t="s">
        <v>81</v>
      </c>
      <c r="H28" s="32">
        <v>15</v>
      </c>
      <c r="I28" s="32">
        <v>6</v>
      </c>
      <c r="J28" s="56">
        <f t="shared" si="0"/>
        <v>21</v>
      </c>
      <c r="K28" s="9">
        <v>7</v>
      </c>
      <c r="L28" s="9">
        <f t="shared" si="1"/>
        <v>28</v>
      </c>
      <c r="M28" s="9">
        <f t="shared" si="2"/>
        <v>5</v>
      </c>
      <c r="N28" s="9" t="s">
        <v>106</v>
      </c>
      <c r="O28" s="9"/>
      <c r="P28" s="9"/>
      <c r="Q28" s="16"/>
      <c r="R28" s="16"/>
    </row>
    <row r="29" spans="1:16" ht="24.75" customHeight="1">
      <c r="A29" s="9">
        <v>20</v>
      </c>
      <c r="B29" s="2" t="s">
        <v>12</v>
      </c>
      <c r="C29" s="39">
        <v>24386</v>
      </c>
      <c r="D29" s="38">
        <v>1988</v>
      </c>
      <c r="E29" s="38" t="s">
        <v>384</v>
      </c>
      <c r="F29" s="9"/>
      <c r="G29" s="4" t="s">
        <v>49</v>
      </c>
      <c r="H29" s="32">
        <v>12</v>
      </c>
      <c r="I29" s="32">
        <v>9</v>
      </c>
      <c r="J29" s="56">
        <f t="shared" si="0"/>
        <v>21</v>
      </c>
      <c r="K29" s="9">
        <v>3</v>
      </c>
      <c r="L29" s="9">
        <f t="shared" si="1"/>
        <v>24</v>
      </c>
      <c r="M29" s="9">
        <f t="shared" si="2"/>
        <v>1</v>
      </c>
      <c r="N29" s="9"/>
      <c r="O29" s="9"/>
      <c r="P29" s="9"/>
    </row>
    <row r="30" spans="1:16" ht="24.75" customHeight="1">
      <c r="A30" s="9">
        <v>21</v>
      </c>
      <c r="B30" s="2" t="s">
        <v>30</v>
      </c>
      <c r="C30" s="39">
        <v>31992</v>
      </c>
      <c r="D30" s="38">
        <v>2009</v>
      </c>
      <c r="E30" s="38" t="s">
        <v>207</v>
      </c>
      <c r="F30" s="9" t="s">
        <v>386</v>
      </c>
      <c r="G30" s="4" t="s">
        <v>60</v>
      </c>
      <c r="H30" s="32">
        <v>10</v>
      </c>
      <c r="I30" s="32">
        <v>12</v>
      </c>
      <c r="J30" s="56">
        <f t="shared" si="0"/>
        <v>22</v>
      </c>
      <c r="K30" s="9">
        <v>6</v>
      </c>
      <c r="L30" s="9">
        <f t="shared" si="1"/>
        <v>28</v>
      </c>
      <c r="M30" s="9">
        <f t="shared" si="2"/>
        <v>5</v>
      </c>
      <c r="N30" s="9" t="s">
        <v>106</v>
      </c>
      <c r="O30" s="9"/>
      <c r="P30" s="9"/>
    </row>
    <row r="31" spans="1:16" ht="24.75" customHeight="1">
      <c r="A31" s="9">
        <v>22</v>
      </c>
      <c r="B31" s="2" t="s">
        <v>18</v>
      </c>
      <c r="C31" s="39">
        <v>25881</v>
      </c>
      <c r="D31" s="38">
        <v>1997</v>
      </c>
      <c r="E31" s="38" t="s">
        <v>207</v>
      </c>
      <c r="F31" s="9"/>
      <c r="G31" s="4" t="s">
        <v>64</v>
      </c>
      <c r="H31" s="32">
        <v>13</v>
      </c>
      <c r="I31" s="32">
        <v>9</v>
      </c>
      <c r="J31" s="56">
        <f t="shared" si="0"/>
        <v>22</v>
      </c>
      <c r="K31" s="9">
        <v>3</v>
      </c>
      <c r="L31" s="9">
        <f t="shared" si="1"/>
        <v>25</v>
      </c>
      <c r="M31" s="9">
        <f t="shared" si="2"/>
        <v>2</v>
      </c>
      <c r="N31" s="9" t="s">
        <v>106</v>
      </c>
      <c r="O31" s="9"/>
      <c r="P31" s="9"/>
    </row>
    <row r="32" spans="1:16" ht="24.75" customHeight="1">
      <c r="A32" s="9">
        <v>23</v>
      </c>
      <c r="B32" s="2" t="s">
        <v>39</v>
      </c>
      <c r="C32" s="38" t="s">
        <v>204</v>
      </c>
      <c r="D32" s="38"/>
      <c r="E32" s="38" t="s">
        <v>208</v>
      </c>
      <c r="F32" s="9"/>
      <c r="G32" s="4" t="s">
        <v>55</v>
      </c>
      <c r="H32" s="64">
        <v>13</v>
      </c>
      <c r="I32" s="32">
        <v>9</v>
      </c>
      <c r="J32" s="56">
        <f>H32+I32</f>
        <v>22</v>
      </c>
      <c r="K32" s="9">
        <v>3</v>
      </c>
      <c r="L32" s="9">
        <f t="shared" si="1"/>
        <v>25</v>
      </c>
      <c r="M32" s="9">
        <f t="shared" si="2"/>
        <v>2</v>
      </c>
      <c r="N32" s="9" t="s">
        <v>106</v>
      </c>
      <c r="O32" s="33" t="s">
        <v>106</v>
      </c>
      <c r="P32" s="9" t="s">
        <v>219</v>
      </c>
    </row>
    <row r="33" spans="1:16" ht="24.75" customHeight="1">
      <c r="A33" s="9">
        <v>24</v>
      </c>
      <c r="B33" s="2" t="s">
        <v>24</v>
      </c>
      <c r="C33" s="39">
        <v>28106</v>
      </c>
      <c r="D33" s="38">
        <v>1996</v>
      </c>
      <c r="E33" s="38" t="s">
        <v>207</v>
      </c>
      <c r="F33" s="9"/>
      <c r="G33" s="4" t="s">
        <v>74</v>
      </c>
      <c r="H33" s="32">
        <v>18</v>
      </c>
      <c r="I33" s="32">
        <v>3</v>
      </c>
      <c r="J33" s="56">
        <f t="shared" si="0"/>
        <v>21</v>
      </c>
      <c r="K33" s="9">
        <v>3</v>
      </c>
      <c r="L33" s="9">
        <f t="shared" si="1"/>
        <v>24</v>
      </c>
      <c r="M33" s="9">
        <f t="shared" si="2"/>
        <v>1</v>
      </c>
      <c r="N33" s="9" t="s">
        <v>106</v>
      </c>
      <c r="O33" s="9"/>
      <c r="P33" s="9"/>
    </row>
    <row r="34" spans="1:16" ht="24.75" customHeight="1">
      <c r="A34" s="9">
        <v>25</v>
      </c>
      <c r="B34" s="2" t="s">
        <v>25</v>
      </c>
      <c r="C34" s="39" t="s">
        <v>196</v>
      </c>
      <c r="D34" s="38">
        <v>2008</v>
      </c>
      <c r="E34" s="38" t="s">
        <v>207</v>
      </c>
      <c r="F34" s="9" t="s">
        <v>387</v>
      </c>
      <c r="G34" s="4" t="s">
        <v>67</v>
      </c>
      <c r="H34" s="32">
        <v>11</v>
      </c>
      <c r="I34" s="32">
        <v>8</v>
      </c>
      <c r="J34" s="56">
        <f t="shared" si="0"/>
        <v>19</v>
      </c>
      <c r="K34" s="9">
        <v>4</v>
      </c>
      <c r="L34" s="9">
        <f t="shared" si="1"/>
        <v>23</v>
      </c>
      <c r="M34" s="9">
        <f t="shared" si="2"/>
        <v>0</v>
      </c>
      <c r="N34" s="9" t="s">
        <v>106</v>
      </c>
      <c r="O34" s="9"/>
      <c r="P34" s="9"/>
    </row>
    <row r="35" spans="1:16" ht="24.75" customHeight="1">
      <c r="A35" s="9">
        <v>26</v>
      </c>
      <c r="B35" s="2" t="s">
        <v>21</v>
      </c>
      <c r="C35" s="39">
        <v>29018</v>
      </c>
      <c r="D35" s="38">
        <v>2005</v>
      </c>
      <c r="E35" s="38" t="s">
        <v>207</v>
      </c>
      <c r="F35" s="9"/>
      <c r="G35" s="4" t="s">
        <v>63</v>
      </c>
      <c r="H35" s="32">
        <v>18</v>
      </c>
      <c r="I35" s="32">
        <v>3</v>
      </c>
      <c r="J35" s="56">
        <f t="shared" si="0"/>
        <v>21</v>
      </c>
      <c r="K35" s="27">
        <v>3</v>
      </c>
      <c r="L35" s="9">
        <f t="shared" si="1"/>
        <v>24</v>
      </c>
      <c r="M35" s="9">
        <f t="shared" si="2"/>
        <v>1</v>
      </c>
      <c r="N35" s="9" t="s">
        <v>106</v>
      </c>
      <c r="O35" s="9"/>
      <c r="P35" s="9"/>
    </row>
    <row r="36" spans="1:16" ht="24.75" customHeight="1">
      <c r="A36" s="9">
        <v>27</v>
      </c>
      <c r="B36" s="3" t="s">
        <v>22</v>
      </c>
      <c r="C36" s="39">
        <v>25608</v>
      </c>
      <c r="D36" s="38">
        <v>1988</v>
      </c>
      <c r="E36" s="38" t="s">
        <v>208</v>
      </c>
      <c r="F36" s="9"/>
      <c r="G36" s="4" t="s">
        <v>52</v>
      </c>
      <c r="H36" s="32">
        <v>12</v>
      </c>
      <c r="I36" s="32">
        <v>9</v>
      </c>
      <c r="J36" s="56">
        <f t="shared" si="0"/>
        <v>21</v>
      </c>
      <c r="K36" s="9">
        <v>3</v>
      </c>
      <c r="L36" s="9">
        <f t="shared" si="1"/>
        <v>24</v>
      </c>
      <c r="M36" s="9">
        <f t="shared" si="2"/>
        <v>1</v>
      </c>
      <c r="N36" s="9" t="s">
        <v>106</v>
      </c>
      <c r="O36" s="9"/>
      <c r="P36" s="9"/>
    </row>
    <row r="37" spans="1:16" ht="24.75" customHeight="1">
      <c r="A37" s="9">
        <v>28</v>
      </c>
      <c r="B37" s="5" t="s">
        <v>113</v>
      </c>
      <c r="C37" s="40">
        <v>33337</v>
      </c>
      <c r="D37" s="30"/>
      <c r="E37" s="38" t="s">
        <v>208</v>
      </c>
      <c r="F37" s="9"/>
      <c r="G37" s="4" t="s">
        <v>73</v>
      </c>
      <c r="H37" s="38">
        <v>12</v>
      </c>
      <c r="I37" s="32">
        <v>9</v>
      </c>
      <c r="J37" s="56">
        <f>H37+I37</f>
        <v>21</v>
      </c>
      <c r="K37" s="9">
        <v>3</v>
      </c>
      <c r="L37" s="9">
        <f t="shared" si="1"/>
        <v>24</v>
      </c>
      <c r="M37" s="9">
        <f t="shared" si="2"/>
        <v>1</v>
      </c>
      <c r="N37" s="9"/>
      <c r="O37" s="33" t="s">
        <v>215</v>
      </c>
      <c r="P37" s="9" t="s">
        <v>219</v>
      </c>
    </row>
    <row r="38" spans="1:16" ht="24.75" customHeight="1">
      <c r="A38" s="9">
        <v>29</v>
      </c>
      <c r="B38" s="2" t="s">
        <v>114</v>
      </c>
      <c r="C38" s="39">
        <v>28738</v>
      </c>
      <c r="D38" s="38">
        <v>1998</v>
      </c>
      <c r="E38" s="38" t="s">
        <v>207</v>
      </c>
      <c r="F38" s="4" t="s">
        <v>388</v>
      </c>
      <c r="G38" s="4" t="s">
        <v>66</v>
      </c>
      <c r="H38" s="32">
        <v>10</v>
      </c>
      <c r="I38" s="32">
        <v>12</v>
      </c>
      <c r="J38" s="56">
        <f t="shared" si="0"/>
        <v>22</v>
      </c>
      <c r="K38" s="27">
        <v>5</v>
      </c>
      <c r="L38" s="9">
        <f t="shared" si="1"/>
        <v>27</v>
      </c>
      <c r="M38" s="9">
        <f t="shared" si="2"/>
        <v>4</v>
      </c>
      <c r="N38" s="9" t="s">
        <v>106</v>
      </c>
      <c r="O38" s="9"/>
      <c r="P38" s="9"/>
    </row>
    <row r="39" spans="1:16" ht="24.75" customHeight="1">
      <c r="A39" s="9">
        <v>30</v>
      </c>
      <c r="B39" s="2" t="s">
        <v>27</v>
      </c>
      <c r="C39" s="39" t="s">
        <v>197</v>
      </c>
      <c r="D39" s="38">
        <v>1998</v>
      </c>
      <c r="E39" s="38" t="s">
        <v>207</v>
      </c>
      <c r="F39" s="9"/>
      <c r="G39" s="4" t="s">
        <v>224</v>
      </c>
      <c r="H39" s="32">
        <v>9</v>
      </c>
      <c r="I39" s="32">
        <v>15</v>
      </c>
      <c r="J39" s="56">
        <f t="shared" si="0"/>
        <v>24</v>
      </c>
      <c r="K39" s="9">
        <v>3</v>
      </c>
      <c r="L39" s="9">
        <f t="shared" si="1"/>
        <v>27</v>
      </c>
      <c r="M39" s="9">
        <f t="shared" si="2"/>
        <v>4</v>
      </c>
      <c r="N39" s="9" t="s">
        <v>106</v>
      </c>
      <c r="O39" s="9"/>
      <c r="P39" s="9"/>
    </row>
    <row r="40" spans="1:16" ht="24.75" customHeight="1">
      <c r="A40" s="9">
        <v>31</v>
      </c>
      <c r="B40" s="2" t="s">
        <v>14</v>
      </c>
      <c r="C40" s="39" t="s">
        <v>194</v>
      </c>
      <c r="D40" s="38">
        <v>1987</v>
      </c>
      <c r="E40" s="38" t="s">
        <v>208</v>
      </c>
      <c r="F40" s="9"/>
      <c r="G40" s="4" t="s">
        <v>51</v>
      </c>
      <c r="H40" s="32">
        <v>12</v>
      </c>
      <c r="I40" s="32">
        <v>9</v>
      </c>
      <c r="J40" s="56">
        <f t="shared" si="0"/>
        <v>21</v>
      </c>
      <c r="K40" s="27">
        <v>3</v>
      </c>
      <c r="L40" s="9">
        <f t="shared" si="1"/>
        <v>24</v>
      </c>
      <c r="M40" s="9">
        <f t="shared" si="2"/>
        <v>1</v>
      </c>
      <c r="N40" s="9" t="s">
        <v>106</v>
      </c>
      <c r="O40" s="9"/>
      <c r="P40" s="9"/>
    </row>
    <row r="41" spans="1:16" ht="24.75" customHeight="1">
      <c r="A41" s="9">
        <v>32</v>
      </c>
      <c r="B41" s="2" t="s">
        <v>112</v>
      </c>
      <c r="C41" s="39">
        <v>24879</v>
      </c>
      <c r="D41" s="38">
        <v>1989</v>
      </c>
      <c r="E41" s="38" t="s">
        <v>208</v>
      </c>
      <c r="F41" s="9"/>
      <c r="G41" s="4" t="s">
        <v>61</v>
      </c>
      <c r="H41" s="32">
        <v>15</v>
      </c>
      <c r="I41" s="32">
        <v>6</v>
      </c>
      <c r="J41" s="56">
        <f t="shared" si="0"/>
        <v>21</v>
      </c>
      <c r="K41" s="9">
        <v>3</v>
      </c>
      <c r="L41" s="9">
        <f t="shared" si="1"/>
        <v>24</v>
      </c>
      <c r="M41" s="9">
        <f t="shared" si="2"/>
        <v>1</v>
      </c>
      <c r="N41" s="9" t="s">
        <v>106</v>
      </c>
      <c r="O41" s="9"/>
      <c r="P41" s="9"/>
    </row>
    <row r="42" spans="1:16" ht="24.75" customHeight="1">
      <c r="A42" s="9">
        <v>33</v>
      </c>
      <c r="B42" s="2" t="s">
        <v>17</v>
      </c>
      <c r="C42" s="38" t="s">
        <v>192</v>
      </c>
      <c r="D42" s="38">
        <v>1989</v>
      </c>
      <c r="E42" s="38" t="s">
        <v>207</v>
      </c>
      <c r="F42" s="9"/>
      <c r="G42" s="4" t="s">
        <v>62</v>
      </c>
      <c r="H42" s="32">
        <v>12</v>
      </c>
      <c r="I42" s="32">
        <v>11</v>
      </c>
      <c r="J42" s="56">
        <f t="shared" si="0"/>
        <v>23</v>
      </c>
      <c r="K42" s="9">
        <v>3</v>
      </c>
      <c r="L42" s="9">
        <f t="shared" si="1"/>
        <v>26</v>
      </c>
      <c r="M42" s="9">
        <f t="shared" si="2"/>
        <v>3</v>
      </c>
      <c r="N42" s="9" t="s">
        <v>106</v>
      </c>
      <c r="O42" s="9"/>
      <c r="P42" s="9"/>
    </row>
    <row r="43" spans="1:16" ht="24.75" customHeight="1">
      <c r="A43" s="9">
        <v>34</v>
      </c>
      <c r="B43" s="2" t="s">
        <v>15</v>
      </c>
      <c r="C43" s="38" t="s">
        <v>195</v>
      </c>
      <c r="D43" s="38">
        <v>1987</v>
      </c>
      <c r="E43" s="38" t="s">
        <v>208</v>
      </c>
      <c r="F43" s="9" t="s">
        <v>389</v>
      </c>
      <c r="G43" s="4" t="s">
        <v>116</v>
      </c>
      <c r="H43" s="32">
        <v>18</v>
      </c>
      <c r="I43" s="32">
        <v>3</v>
      </c>
      <c r="J43" s="56">
        <f t="shared" si="0"/>
        <v>21</v>
      </c>
      <c r="K43" s="9">
        <v>6</v>
      </c>
      <c r="L43" s="9">
        <f t="shared" si="1"/>
        <v>27</v>
      </c>
      <c r="M43" s="9">
        <f t="shared" si="2"/>
        <v>4</v>
      </c>
      <c r="N43" s="9" t="s">
        <v>106</v>
      </c>
      <c r="O43" s="9"/>
      <c r="P43" s="9"/>
    </row>
    <row r="44" spans="1:16" ht="24.75" customHeight="1">
      <c r="A44" s="9">
        <v>35</v>
      </c>
      <c r="B44" s="5" t="s">
        <v>40</v>
      </c>
      <c r="C44" s="39">
        <v>33460</v>
      </c>
      <c r="D44" s="38"/>
      <c r="E44" s="38" t="s">
        <v>208</v>
      </c>
      <c r="F44" s="9"/>
      <c r="G44" s="4" t="s">
        <v>76</v>
      </c>
      <c r="H44" s="64">
        <v>14</v>
      </c>
      <c r="I44" s="32">
        <v>9</v>
      </c>
      <c r="J44" s="56">
        <f>H44+I44</f>
        <v>23</v>
      </c>
      <c r="K44" s="9">
        <v>3</v>
      </c>
      <c r="L44" s="9">
        <f t="shared" si="1"/>
        <v>26</v>
      </c>
      <c r="M44" s="9">
        <f t="shared" si="2"/>
        <v>3</v>
      </c>
      <c r="N44" s="9" t="s">
        <v>106</v>
      </c>
      <c r="O44" s="33" t="s">
        <v>106</v>
      </c>
      <c r="P44" s="9" t="s">
        <v>219</v>
      </c>
    </row>
    <row r="45" spans="1:16" ht="19.5" customHeight="1">
      <c r="A45" s="9">
        <v>36</v>
      </c>
      <c r="B45" s="2" t="s">
        <v>23</v>
      </c>
      <c r="C45" s="39" t="s">
        <v>198</v>
      </c>
      <c r="D45" s="38">
        <v>1995</v>
      </c>
      <c r="E45" s="38" t="s">
        <v>207</v>
      </c>
      <c r="F45" s="9"/>
      <c r="G45" s="26" t="s">
        <v>47</v>
      </c>
      <c r="H45" s="30">
        <v>14</v>
      </c>
      <c r="I45" s="30">
        <v>8</v>
      </c>
      <c r="J45" s="56">
        <f t="shared" si="0"/>
        <v>22</v>
      </c>
      <c r="K45" s="9">
        <v>3</v>
      </c>
      <c r="L45" s="9">
        <f t="shared" si="1"/>
        <v>25</v>
      </c>
      <c r="M45" s="9">
        <f t="shared" si="2"/>
        <v>2</v>
      </c>
      <c r="N45" s="9"/>
      <c r="O45" s="9"/>
      <c r="P45" s="9"/>
    </row>
    <row r="46" spans="1:16" ht="24.75" customHeight="1">
      <c r="A46" s="9">
        <v>37</v>
      </c>
      <c r="B46" s="5" t="s">
        <v>87</v>
      </c>
      <c r="C46" s="39" t="s">
        <v>202</v>
      </c>
      <c r="D46" s="38">
        <v>2009</v>
      </c>
      <c r="E46" s="38" t="s">
        <v>208</v>
      </c>
      <c r="F46" s="9"/>
      <c r="G46" s="4" t="s">
        <v>77</v>
      </c>
      <c r="H46" s="64">
        <v>10</v>
      </c>
      <c r="I46" s="32">
        <v>14</v>
      </c>
      <c r="J46" s="56">
        <f>H46+I46</f>
        <v>24</v>
      </c>
      <c r="K46" s="9"/>
      <c r="L46" s="9">
        <f t="shared" si="1"/>
        <v>24</v>
      </c>
      <c r="M46" s="9">
        <f t="shared" si="2"/>
        <v>1</v>
      </c>
      <c r="N46" s="9"/>
      <c r="O46" s="9"/>
      <c r="P46" s="9"/>
    </row>
    <row r="47" spans="1:16" ht="24.75" customHeight="1">
      <c r="A47" s="9">
        <v>38</v>
      </c>
      <c r="B47" s="2" t="s">
        <v>9</v>
      </c>
      <c r="C47" s="40">
        <v>25021</v>
      </c>
      <c r="D47" s="30">
        <v>1998</v>
      </c>
      <c r="E47" s="38" t="s">
        <v>208</v>
      </c>
      <c r="F47" s="9"/>
      <c r="G47" s="4" t="s">
        <v>77</v>
      </c>
      <c r="H47" s="64">
        <v>10</v>
      </c>
      <c r="I47" s="32">
        <v>15</v>
      </c>
      <c r="J47" s="56">
        <f>H47+I47</f>
        <v>25</v>
      </c>
      <c r="K47" s="9"/>
      <c r="L47" s="9">
        <f t="shared" si="1"/>
        <v>25</v>
      </c>
      <c r="M47" s="9">
        <f t="shared" si="2"/>
        <v>2</v>
      </c>
      <c r="N47" s="9"/>
      <c r="O47" s="9"/>
      <c r="P47" s="9"/>
    </row>
    <row r="48" spans="1:16" ht="24.75" customHeight="1">
      <c r="A48" s="9">
        <v>39</v>
      </c>
      <c r="B48" s="2" t="s">
        <v>13</v>
      </c>
      <c r="C48" s="40">
        <v>24505</v>
      </c>
      <c r="D48" s="30">
        <v>1987</v>
      </c>
      <c r="E48" s="38" t="s">
        <v>384</v>
      </c>
      <c r="F48" s="9"/>
      <c r="G48" s="4" t="s">
        <v>77</v>
      </c>
      <c r="H48" s="64">
        <v>8</v>
      </c>
      <c r="I48" s="32">
        <v>15</v>
      </c>
      <c r="J48" s="56">
        <f>H48+I48</f>
        <v>23</v>
      </c>
      <c r="K48" s="9"/>
      <c r="L48" s="9">
        <f t="shared" si="1"/>
        <v>23</v>
      </c>
      <c r="M48" s="9">
        <f t="shared" si="2"/>
        <v>0</v>
      </c>
      <c r="N48" s="9" t="s">
        <v>106</v>
      </c>
      <c r="O48" s="9"/>
      <c r="P48" s="9"/>
    </row>
    <row r="49" spans="1:16" ht="24.75" customHeight="1">
      <c r="A49" s="9">
        <v>40</v>
      </c>
      <c r="B49" s="5" t="s">
        <v>41</v>
      </c>
      <c r="C49" s="40" t="s">
        <v>203</v>
      </c>
      <c r="D49" s="30"/>
      <c r="E49" s="38" t="s">
        <v>208</v>
      </c>
      <c r="F49" s="9"/>
      <c r="G49" s="4" t="s">
        <v>77</v>
      </c>
      <c r="H49" s="38">
        <v>11</v>
      </c>
      <c r="I49" s="32">
        <v>12</v>
      </c>
      <c r="J49" s="56">
        <f>H49+I49</f>
        <v>23</v>
      </c>
      <c r="K49" s="9"/>
      <c r="L49" s="9">
        <f t="shared" si="1"/>
        <v>23</v>
      </c>
      <c r="M49" s="9">
        <f t="shared" si="2"/>
        <v>0</v>
      </c>
      <c r="N49" s="9"/>
      <c r="O49" s="33" t="s">
        <v>215</v>
      </c>
      <c r="P49" s="9" t="s">
        <v>219</v>
      </c>
    </row>
    <row r="50" spans="1:16" ht="24.75" customHeight="1">
      <c r="A50" s="9">
        <v>41</v>
      </c>
      <c r="B50" s="5" t="s">
        <v>118</v>
      </c>
      <c r="C50" s="40">
        <v>34427</v>
      </c>
      <c r="D50" s="30"/>
      <c r="E50" s="38" t="s">
        <v>209</v>
      </c>
      <c r="F50" s="9"/>
      <c r="G50" s="4" t="s">
        <v>77</v>
      </c>
      <c r="H50" s="64">
        <v>11</v>
      </c>
      <c r="I50" s="32">
        <v>12</v>
      </c>
      <c r="J50" s="56">
        <f>H50+I50</f>
        <v>23</v>
      </c>
      <c r="K50" s="9"/>
      <c r="L50" s="9">
        <f t="shared" si="1"/>
        <v>23</v>
      </c>
      <c r="M50" s="9">
        <f t="shared" si="2"/>
        <v>0</v>
      </c>
      <c r="N50" s="9"/>
      <c r="O50" s="33" t="s">
        <v>215</v>
      </c>
      <c r="P50" s="9" t="s">
        <v>219</v>
      </c>
    </row>
    <row r="51" spans="1:16" ht="27.75" customHeight="1">
      <c r="A51" s="9">
        <v>42</v>
      </c>
      <c r="B51" s="2" t="s">
        <v>34</v>
      </c>
      <c r="C51" s="41">
        <v>26398</v>
      </c>
      <c r="D51" s="4">
        <v>1996</v>
      </c>
      <c r="E51" s="38" t="s">
        <v>210</v>
      </c>
      <c r="F51" s="9"/>
      <c r="G51" s="26" t="s">
        <v>91</v>
      </c>
      <c r="H51" s="61">
        <v>16</v>
      </c>
      <c r="I51" s="30">
        <v>11</v>
      </c>
      <c r="J51" s="56">
        <f t="shared" si="0"/>
        <v>27</v>
      </c>
      <c r="K51" s="9"/>
      <c r="L51" s="9">
        <f t="shared" si="1"/>
        <v>27</v>
      </c>
      <c r="M51" s="9">
        <f t="shared" si="2"/>
        <v>4</v>
      </c>
      <c r="N51" s="9" t="s">
        <v>106</v>
      </c>
      <c r="O51" s="9"/>
      <c r="P51" s="9"/>
    </row>
    <row r="52" spans="1:16" ht="27.75" customHeight="1">
      <c r="A52" s="9">
        <v>43</v>
      </c>
      <c r="B52" s="2" t="s">
        <v>31</v>
      </c>
      <c r="C52" s="41">
        <v>30327</v>
      </c>
      <c r="D52" s="4">
        <v>2009</v>
      </c>
      <c r="E52" s="38" t="s">
        <v>211</v>
      </c>
      <c r="F52" s="9"/>
      <c r="G52" s="26" t="s">
        <v>164</v>
      </c>
      <c r="H52" s="61">
        <v>16</v>
      </c>
      <c r="I52" s="30">
        <v>12</v>
      </c>
      <c r="J52" s="56">
        <f t="shared" si="0"/>
        <v>28</v>
      </c>
      <c r="K52" s="9"/>
      <c r="L52" s="9">
        <f t="shared" si="1"/>
        <v>28</v>
      </c>
      <c r="M52" s="9">
        <f t="shared" si="2"/>
        <v>5</v>
      </c>
      <c r="N52" s="9"/>
      <c r="O52" s="9"/>
      <c r="P52" s="9"/>
    </row>
    <row r="53" spans="1:16" ht="27.75" customHeight="1">
      <c r="A53" s="9">
        <v>44</v>
      </c>
      <c r="B53" s="3" t="s">
        <v>46</v>
      </c>
      <c r="C53" s="40">
        <v>29130</v>
      </c>
      <c r="D53" s="30">
        <v>2010</v>
      </c>
      <c r="E53" s="38" t="s">
        <v>211</v>
      </c>
      <c r="F53" s="9"/>
      <c r="G53" s="26" t="s">
        <v>256</v>
      </c>
      <c r="H53" s="61">
        <v>16</v>
      </c>
      <c r="I53" s="30">
        <v>10</v>
      </c>
      <c r="J53" s="56">
        <f t="shared" si="0"/>
        <v>26</v>
      </c>
      <c r="K53" s="32"/>
      <c r="L53" s="9">
        <f t="shared" si="1"/>
        <v>26</v>
      </c>
      <c r="M53" s="9">
        <f t="shared" si="2"/>
        <v>3</v>
      </c>
      <c r="N53" s="9" t="s">
        <v>106</v>
      </c>
      <c r="O53" s="9"/>
      <c r="P53" s="9"/>
    </row>
    <row r="54" spans="1:16" ht="27.75" customHeight="1">
      <c r="A54" s="9">
        <v>45</v>
      </c>
      <c r="B54" s="3" t="s">
        <v>32</v>
      </c>
      <c r="C54" s="39" t="s">
        <v>199</v>
      </c>
      <c r="D54" s="38">
        <v>2007</v>
      </c>
      <c r="E54" s="38" t="s">
        <v>211</v>
      </c>
      <c r="F54" s="9"/>
      <c r="G54" s="26" t="s">
        <v>256</v>
      </c>
      <c r="H54" s="61">
        <v>12</v>
      </c>
      <c r="I54" s="30">
        <v>12</v>
      </c>
      <c r="J54" s="56">
        <f t="shared" si="0"/>
        <v>24</v>
      </c>
      <c r="K54" s="9"/>
      <c r="L54" s="9">
        <f t="shared" si="1"/>
        <v>24</v>
      </c>
      <c r="M54" s="9">
        <f t="shared" si="2"/>
        <v>1</v>
      </c>
      <c r="N54" s="9" t="s">
        <v>106</v>
      </c>
      <c r="O54" s="9"/>
      <c r="P54" s="9"/>
    </row>
    <row r="55" spans="1:16" ht="27.75" customHeight="1">
      <c r="A55" s="9">
        <v>46</v>
      </c>
      <c r="B55" s="5" t="s">
        <v>42</v>
      </c>
      <c r="C55" s="40" t="s">
        <v>200</v>
      </c>
      <c r="D55" s="30">
        <v>2016</v>
      </c>
      <c r="E55" s="38" t="s">
        <v>390</v>
      </c>
      <c r="F55" s="9"/>
      <c r="G55" s="26" t="s">
        <v>391</v>
      </c>
      <c r="H55" s="61">
        <v>3</v>
      </c>
      <c r="I55" s="30">
        <v>4</v>
      </c>
      <c r="J55" s="56">
        <f t="shared" si="0"/>
        <v>7</v>
      </c>
      <c r="K55" s="9">
        <v>21</v>
      </c>
      <c r="L55" s="9">
        <f t="shared" si="1"/>
        <v>28</v>
      </c>
      <c r="M55" s="9">
        <f t="shared" si="2"/>
        <v>5</v>
      </c>
      <c r="N55" s="9" t="s">
        <v>106</v>
      </c>
      <c r="O55" s="9"/>
      <c r="P55" s="9"/>
    </row>
    <row r="56" spans="1:16" ht="27.75" customHeight="1">
      <c r="A56" s="9">
        <v>47</v>
      </c>
      <c r="B56" s="2" t="s">
        <v>33</v>
      </c>
      <c r="C56" s="40">
        <v>28947</v>
      </c>
      <c r="D56" s="30">
        <v>2009</v>
      </c>
      <c r="E56" s="38" t="s">
        <v>390</v>
      </c>
      <c r="F56" s="9"/>
      <c r="G56" s="26" t="s">
        <v>391</v>
      </c>
      <c r="H56" s="61">
        <v>11</v>
      </c>
      <c r="I56" s="32">
        <v>15</v>
      </c>
      <c r="J56" s="56">
        <f t="shared" si="0"/>
        <v>26</v>
      </c>
      <c r="K56" s="9"/>
      <c r="L56" s="9">
        <f t="shared" si="1"/>
        <v>26</v>
      </c>
      <c r="M56" s="9">
        <f t="shared" si="2"/>
        <v>3</v>
      </c>
      <c r="N56" s="9"/>
      <c r="O56" s="9"/>
      <c r="P56" s="9"/>
    </row>
    <row r="57" spans="1:16" ht="27.75" customHeight="1">
      <c r="A57" s="9">
        <v>48</v>
      </c>
      <c r="B57" s="5" t="s">
        <v>44</v>
      </c>
      <c r="C57" s="40">
        <v>31210</v>
      </c>
      <c r="D57" s="30">
        <v>2016</v>
      </c>
      <c r="E57" s="38" t="s">
        <v>212</v>
      </c>
      <c r="F57" s="9"/>
      <c r="G57" s="26" t="s">
        <v>117</v>
      </c>
      <c r="H57" s="61">
        <v>16</v>
      </c>
      <c r="I57" s="32">
        <v>9</v>
      </c>
      <c r="J57" s="56">
        <f t="shared" si="0"/>
        <v>25</v>
      </c>
      <c r="K57" s="9"/>
      <c r="L57" s="9">
        <f t="shared" si="1"/>
        <v>25</v>
      </c>
      <c r="M57" s="9">
        <f t="shared" si="2"/>
        <v>2</v>
      </c>
      <c r="N57" s="9" t="s">
        <v>106</v>
      </c>
      <c r="O57" s="9"/>
      <c r="P57" s="9"/>
    </row>
    <row r="58" spans="1:16" ht="27.75" customHeight="1">
      <c r="A58" s="9">
        <v>49</v>
      </c>
      <c r="B58" s="5" t="s">
        <v>43</v>
      </c>
      <c r="C58" s="30" t="s">
        <v>201</v>
      </c>
      <c r="D58" s="30">
        <v>2017</v>
      </c>
      <c r="E58" s="38" t="s">
        <v>213</v>
      </c>
      <c r="F58" s="9"/>
      <c r="G58" s="4" t="s">
        <v>117</v>
      </c>
      <c r="H58" s="64">
        <v>13</v>
      </c>
      <c r="I58" s="32">
        <v>14</v>
      </c>
      <c r="J58" s="56">
        <f t="shared" si="0"/>
        <v>27</v>
      </c>
      <c r="K58" s="9"/>
      <c r="L58" s="9">
        <f t="shared" si="1"/>
        <v>27</v>
      </c>
      <c r="M58" s="9">
        <f t="shared" si="2"/>
        <v>4</v>
      </c>
      <c r="N58" s="9" t="s">
        <v>106</v>
      </c>
      <c r="O58" s="9"/>
      <c r="P58" s="9"/>
    </row>
    <row r="59" spans="1:16" ht="31.5" customHeight="1">
      <c r="A59" s="9">
        <v>50</v>
      </c>
      <c r="B59" s="5" t="s">
        <v>95</v>
      </c>
      <c r="C59" s="30" t="s">
        <v>205</v>
      </c>
      <c r="D59" s="30"/>
      <c r="E59" s="38" t="s">
        <v>211</v>
      </c>
      <c r="F59" s="9"/>
      <c r="G59" s="26" t="s">
        <v>406</v>
      </c>
      <c r="H59" s="64">
        <v>16</v>
      </c>
      <c r="I59" s="32">
        <v>10</v>
      </c>
      <c r="J59" s="56">
        <f t="shared" si="0"/>
        <v>26</v>
      </c>
      <c r="K59" s="9"/>
      <c r="L59" s="9">
        <f t="shared" si="1"/>
        <v>26</v>
      </c>
      <c r="M59" s="9">
        <v>26</v>
      </c>
      <c r="N59" s="9"/>
      <c r="O59" s="33" t="s">
        <v>215</v>
      </c>
      <c r="P59" s="9"/>
    </row>
    <row r="60" spans="1:16" ht="34.5" customHeight="1">
      <c r="A60" s="9">
        <v>51</v>
      </c>
      <c r="B60" s="5" t="s">
        <v>45</v>
      </c>
      <c r="C60" s="30" t="s">
        <v>206</v>
      </c>
      <c r="D60" s="30"/>
      <c r="E60" s="38" t="s">
        <v>392</v>
      </c>
      <c r="F60" s="9"/>
      <c r="G60" s="26" t="s">
        <v>119</v>
      </c>
      <c r="H60" s="64">
        <v>12</v>
      </c>
      <c r="I60" s="32">
        <v>12</v>
      </c>
      <c r="J60" s="56">
        <f t="shared" si="0"/>
        <v>24</v>
      </c>
      <c r="K60" s="9">
        <v>2</v>
      </c>
      <c r="L60" s="9">
        <f t="shared" si="1"/>
        <v>26</v>
      </c>
      <c r="M60" s="9">
        <v>26</v>
      </c>
      <c r="N60" s="9"/>
      <c r="O60" s="33" t="s">
        <v>215</v>
      </c>
      <c r="P60" s="9"/>
    </row>
    <row r="61" spans="1:16" ht="25.5" customHeight="1">
      <c r="A61" s="9">
        <v>52</v>
      </c>
      <c r="B61" s="5" t="s">
        <v>401</v>
      </c>
      <c r="C61" s="30" t="s">
        <v>402</v>
      </c>
      <c r="D61" s="30"/>
      <c r="E61" s="38" t="s">
        <v>392</v>
      </c>
      <c r="F61" s="9"/>
      <c r="G61" s="26" t="s">
        <v>393</v>
      </c>
      <c r="H61" s="64">
        <v>8</v>
      </c>
      <c r="I61" s="32">
        <v>6</v>
      </c>
      <c r="J61" s="56">
        <f t="shared" si="0"/>
        <v>14</v>
      </c>
      <c r="K61" s="9"/>
      <c r="L61" s="9">
        <f t="shared" si="1"/>
        <v>14</v>
      </c>
      <c r="M61" s="9">
        <v>14</v>
      </c>
      <c r="N61" s="9"/>
      <c r="O61" s="33" t="s">
        <v>215</v>
      </c>
      <c r="P61" s="9" t="s">
        <v>217</v>
      </c>
    </row>
    <row r="62" spans="1:16" ht="25.5" customHeight="1">
      <c r="A62" s="9">
        <v>53</v>
      </c>
      <c r="B62" s="5" t="s">
        <v>408</v>
      </c>
      <c r="C62" s="30"/>
      <c r="D62" s="30"/>
      <c r="E62" s="38"/>
      <c r="F62" s="9"/>
      <c r="G62" s="26"/>
      <c r="H62" s="77">
        <v>8</v>
      </c>
      <c r="I62" s="32">
        <v>6</v>
      </c>
      <c r="J62" s="56">
        <f t="shared" si="0"/>
        <v>14</v>
      </c>
      <c r="K62" s="9"/>
      <c r="L62" s="9">
        <f t="shared" si="1"/>
        <v>14</v>
      </c>
      <c r="M62" s="9">
        <v>14</v>
      </c>
      <c r="N62" s="9"/>
      <c r="O62" s="33" t="s">
        <v>106</v>
      </c>
      <c r="P62" s="9"/>
    </row>
    <row r="63" spans="1:16" ht="25.5" customHeight="1">
      <c r="A63" s="9">
        <v>54</v>
      </c>
      <c r="B63" s="5" t="s">
        <v>132</v>
      </c>
      <c r="C63" s="30"/>
      <c r="D63" s="30"/>
      <c r="E63" s="38"/>
      <c r="F63" s="9"/>
      <c r="G63" s="26"/>
      <c r="H63" s="77">
        <v>4</v>
      </c>
      <c r="I63" s="32">
        <v>6</v>
      </c>
      <c r="J63" s="56">
        <f t="shared" si="0"/>
        <v>10</v>
      </c>
      <c r="K63" s="9"/>
      <c r="L63" s="9">
        <f t="shared" si="1"/>
        <v>10</v>
      </c>
      <c r="M63" s="9">
        <v>10</v>
      </c>
      <c r="N63" s="9"/>
      <c r="O63" s="33" t="s">
        <v>106</v>
      </c>
      <c r="P63" s="9"/>
    </row>
    <row r="64" spans="1:16" ht="25.5" customHeight="1">
      <c r="A64" s="9">
        <v>55</v>
      </c>
      <c r="B64" s="5" t="s">
        <v>409</v>
      </c>
      <c r="C64" s="30"/>
      <c r="D64" s="30"/>
      <c r="E64" s="38"/>
      <c r="F64" s="9"/>
      <c r="G64" s="26"/>
      <c r="H64" s="77">
        <v>4</v>
      </c>
      <c r="I64" s="32">
        <v>5</v>
      </c>
      <c r="J64" s="56">
        <f t="shared" si="0"/>
        <v>9</v>
      </c>
      <c r="K64" s="9"/>
      <c r="L64" s="9">
        <f t="shared" si="1"/>
        <v>9</v>
      </c>
      <c r="M64" s="9">
        <v>9</v>
      </c>
      <c r="N64" s="9"/>
      <c r="O64" s="33"/>
      <c r="P64" s="9"/>
    </row>
    <row r="65" spans="1:16" ht="25.5" customHeight="1">
      <c r="A65" s="9">
        <v>56</v>
      </c>
      <c r="B65" s="5" t="s">
        <v>86</v>
      </c>
      <c r="C65" s="30" t="s">
        <v>206</v>
      </c>
      <c r="D65" s="30"/>
      <c r="E65" s="38" t="s">
        <v>214</v>
      </c>
      <c r="F65" s="9" t="s">
        <v>405</v>
      </c>
      <c r="G65" s="26"/>
      <c r="H65" s="30"/>
      <c r="I65" s="32"/>
      <c r="J65" s="56"/>
      <c r="K65" s="9"/>
      <c r="L65" s="9">
        <f t="shared" si="1"/>
        <v>0</v>
      </c>
      <c r="M65" s="9"/>
      <c r="N65" s="9"/>
      <c r="O65" s="33" t="s">
        <v>106</v>
      </c>
      <c r="P65" s="9"/>
    </row>
    <row r="66" spans="1:16" ht="25.5" customHeight="1">
      <c r="A66" s="9">
        <v>57</v>
      </c>
      <c r="B66" s="5" t="s">
        <v>379</v>
      </c>
      <c r="C66" s="30" t="s">
        <v>394</v>
      </c>
      <c r="D66" s="30">
        <v>2005</v>
      </c>
      <c r="E66" s="38" t="s">
        <v>397</v>
      </c>
      <c r="F66" s="9"/>
      <c r="G66" s="26"/>
      <c r="H66" s="30"/>
      <c r="I66" s="32"/>
      <c r="J66" s="56"/>
      <c r="K66" s="9"/>
      <c r="L66" s="9">
        <f t="shared" si="1"/>
        <v>0</v>
      </c>
      <c r="M66" s="9"/>
      <c r="N66" s="9" t="s">
        <v>106</v>
      </c>
      <c r="O66" s="33"/>
      <c r="P66" s="9"/>
    </row>
    <row r="67" spans="1:16" ht="25.5" customHeight="1">
      <c r="A67" s="9">
        <v>58</v>
      </c>
      <c r="B67" s="5" t="s">
        <v>380</v>
      </c>
      <c r="C67" s="30" t="s">
        <v>395</v>
      </c>
      <c r="D67" s="30">
        <v>2005</v>
      </c>
      <c r="E67" s="38" t="s">
        <v>398</v>
      </c>
      <c r="F67" s="9"/>
      <c r="G67" s="26"/>
      <c r="H67" s="30"/>
      <c r="I67" s="32"/>
      <c r="J67" s="56"/>
      <c r="K67" s="9"/>
      <c r="L67" s="9">
        <f t="shared" si="1"/>
        <v>0</v>
      </c>
      <c r="M67" s="9"/>
      <c r="N67" s="9" t="s">
        <v>106</v>
      </c>
      <c r="O67" s="33"/>
      <c r="P67" s="9"/>
    </row>
    <row r="68" spans="1:16" ht="25.5" customHeight="1">
      <c r="A68" s="9">
        <v>59</v>
      </c>
      <c r="B68" s="5" t="s">
        <v>381</v>
      </c>
      <c r="C68" s="30" t="s">
        <v>396</v>
      </c>
      <c r="D68" s="30">
        <v>2009</v>
      </c>
      <c r="E68" s="38" t="s">
        <v>399</v>
      </c>
      <c r="F68" s="9"/>
      <c r="G68" s="26"/>
      <c r="H68" s="30"/>
      <c r="I68" s="32"/>
      <c r="J68" s="56"/>
      <c r="K68" s="9"/>
      <c r="L68" s="9">
        <f t="shared" si="1"/>
        <v>0</v>
      </c>
      <c r="M68" s="9"/>
      <c r="N68" s="9"/>
      <c r="O68" s="33"/>
      <c r="P68" s="9"/>
    </row>
    <row r="69" spans="1:16" ht="25.5" customHeight="1">
      <c r="A69" s="44">
        <v>60</v>
      </c>
      <c r="B69" s="28" t="s">
        <v>382</v>
      </c>
      <c r="C69" s="78">
        <v>30931</v>
      </c>
      <c r="D69" s="79">
        <v>2009</v>
      </c>
      <c r="E69" s="80" t="s">
        <v>400</v>
      </c>
      <c r="F69" s="44"/>
      <c r="G69" s="81"/>
      <c r="H69" s="79"/>
      <c r="I69" s="82"/>
      <c r="J69" s="83"/>
      <c r="K69" s="44"/>
      <c r="L69" s="44">
        <f t="shared" si="1"/>
        <v>0</v>
      </c>
      <c r="M69" s="44"/>
      <c r="N69" s="44" t="s">
        <v>106</v>
      </c>
      <c r="O69" s="84"/>
      <c r="P69" s="44"/>
    </row>
    <row r="70" spans="1:16" ht="24" customHeight="1">
      <c r="A70" s="34"/>
      <c r="B70" s="35" t="s">
        <v>93</v>
      </c>
      <c r="C70" s="35"/>
      <c r="D70" s="35"/>
      <c r="E70" s="35"/>
      <c r="F70" s="34"/>
      <c r="G70" s="34"/>
      <c r="H70" s="35">
        <f>SUM(H10:H69)</f>
        <v>664</v>
      </c>
      <c r="I70" s="35">
        <f>SUM(I10:I69)</f>
        <v>491</v>
      </c>
      <c r="J70" s="130">
        <f t="shared" si="0"/>
        <v>1155</v>
      </c>
      <c r="K70" s="35">
        <f>SUM(K10:K61)</f>
        <v>147</v>
      </c>
      <c r="L70" s="35">
        <f>SUM(L10:L69)</f>
        <v>1302</v>
      </c>
      <c r="M70" s="35">
        <f>SUM(M10:M69)</f>
        <v>234</v>
      </c>
      <c r="N70" s="35"/>
      <c r="O70" s="35"/>
      <c r="P70" s="34"/>
    </row>
    <row r="71" spans="1:15" ht="21.75" customHeight="1">
      <c r="A71" s="113" t="s">
        <v>178</v>
      </c>
      <c r="B71" s="113"/>
      <c r="C71" s="113"/>
      <c r="D71" s="113"/>
      <c r="E71" s="113"/>
      <c r="F71" s="113"/>
      <c r="G71" s="113"/>
      <c r="H71" s="112"/>
      <c r="I71" s="112"/>
      <c r="J71" s="112"/>
      <c r="K71" s="112"/>
      <c r="L71" s="112"/>
      <c r="M71" s="112"/>
      <c r="N71" s="112"/>
      <c r="O71" s="112"/>
    </row>
    <row r="72" spans="1:16" ht="16.5" customHeight="1">
      <c r="A72" s="85" t="s">
        <v>177</v>
      </c>
      <c r="B72" s="85"/>
      <c r="C72" s="85"/>
      <c r="D72" s="85"/>
      <c r="E72" s="85"/>
      <c r="F72" s="85"/>
      <c r="G72" s="85"/>
      <c r="H72" s="85" t="s">
        <v>75</v>
      </c>
      <c r="I72" s="85"/>
      <c r="J72" s="85"/>
      <c r="K72" s="85"/>
      <c r="L72" s="85"/>
      <c r="M72" s="85"/>
      <c r="N72" s="85"/>
      <c r="O72" s="85"/>
      <c r="P72" s="85"/>
    </row>
    <row r="73" spans="1:15" ht="19.5" customHeight="1">
      <c r="A73" s="85" t="s">
        <v>229</v>
      </c>
      <c r="B73" s="85"/>
      <c r="C73" s="85"/>
      <c r="D73" s="85"/>
      <c r="E73" s="85"/>
      <c r="F73" s="85"/>
      <c r="G73" s="85"/>
      <c r="H73" s="25"/>
      <c r="I73" s="25"/>
      <c r="J73" s="25"/>
      <c r="K73" s="25"/>
      <c r="L73" s="25"/>
      <c r="M73" s="25"/>
      <c r="N73" s="25"/>
      <c r="O73" s="25"/>
    </row>
    <row r="74" spans="1:7" ht="21.75" customHeight="1">
      <c r="A74" s="85" t="s">
        <v>107</v>
      </c>
      <c r="B74" s="85"/>
      <c r="C74" s="85"/>
      <c r="D74" s="85"/>
      <c r="E74" s="85"/>
      <c r="F74" s="85"/>
      <c r="G74" s="85"/>
    </row>
  </sheetData>
  <mergeCells count="25">
    <mergeCell ref="N6:N9"/>
    <mergeCell ref="C6:C9"/>
    <mergeCell ref="D6:D9"/>
    <mergeCell ref="E6:E9"/>
    <mergeCell ref="H6:J8"/>
    <mergeCell ref="L6:L9"/>
    <mergeCell ref="K6:K9"/>
    <mergeCell ref="A73:G73"/>
    <mergeCell ref="A74:G74"/>
    <mergeCell ref="A1:F1"/>
    <mergeCell ref="A2:F2"/>
    <mergeCell ref="H71:O71"/>
    <mergeCell ref="A72:G72"/>
    <mergeCell ref="A71:G71"/>
    <mergeCell ref="H72:P72"/>
    <mergeCell ref="P6:P9"/>
    <mergeCell ref="A3:O3"/>
    <mergeCell ref="A4:O4"/>
    <mergeCell ref="M6:M9"/>
    <mergeCell ref="F6:F9"/>
    <mergeCell ref="G6:G9"/>
    <mergeCell ref="A5:B5"/>
    <mergeCell ref="A6:A9"/>
    <mergeCell ref="B6:B9"/>
    <mergeCell ref="O6:O9"/>
  </mergeCells>
  <printOptions/>
  <pageMargins left="0.29" right="0.25" top="0.56" bottom="0.23" header="0.48" footer="0.2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0"/>
  <sheetViews>
    <sheetView tabSelected="1" zoomScale="75" zoomScaleNormal="75" workbookViewId="0" topLeftCell="A1">
      <selection activeCell="L12" sqref="L12"/>
    </sheetView>
  </sheetViews>
  <sheetFormatPr defaultColWidth="9.00390625" defaultRowHeight="15.75"/>
  <cols>
    <col min="1" max="1" width="3.875" style="0" customWidth="1"/>
    <col min="2" max="2" width="7.875" style="0" customWidth="1"/>
    <col min="3" max="3" width="10.875" style="0" customWidth="1"/>
    <col min="4" max="4" width="10.00390625" style="0" customWidth="1"/>
    <col min="5" max="6" width="9.625" style="0" customWidth="1"/>
    <col min="7" max="7" width="10.625" style="0" customWidth="1"/>
    <col min="8" max="8" width="9.125" style="0" customWidth="1"/>
    <col min="9" max="9" width="5.625" style="0" customWidth="1"/>
    <col min="10" max="10" width="8.625" style="0" customWidth="1"/>
    <col min="11" max="11" width="9.125" style="0" customWidth="1"/>
    <col min="12" max="12" width="9.50390625" style="0" customWidth="1"/>
    <col min="13" max="13" width="8.375" style="0" customWidth="1"/>
    <col min="14" max="14" width="7.25390625" style="0" customWidth="1"/>
    <col min="15" max="15" width="5.875" style="0" customWidth="1"/>
    <col min="16" max="17" width="5.375" style="0" customWidth="1"/>
  </cols>
  <sheetData>
    <row r="1" spans="1:16" ht="16.5">
      <c r="A1" s="86" t="s">
        <v>110</v>
      </c>
      <c r="B1" s="86"/>
      <c r="C1" s="86"/>
      <c r="D1" s="86"/>
      <c r="E1" s="22"/>
      <c r="F1" s="22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18.75">
      <c r="A2" s="111" t="s">
        <v>0</v>
      </c>
      <c r="B2" s="111"/>
      <c r="C2" s="111"/>
      <c r="D2" s="111"/>
      <c r="E2" s="23"/>
      <c r="F2" s="23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8.75">
      <c r="A3" s="114" t="s">
        <v>89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</row>
    <row r="4" spans="1:16" ht="18.75">
      <c r="A4" s="114" t="s">
        <v>109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</row>
    <row r="5" spans="1:8" ht="18.75">
      <c r="A5" s="120" t="s">
        <v>345</v>
      </c>
      <c r="B5" s="120"/>
      <c r="C5" s="120"/>
      <c r="D5" s="120"/>
      <c r="E5" s="120"/>
      <c r="F5" s="120"/>
      <c r="G5" s="120"/>
      <c r="H5" s="120"/>
    </row>
    <row r="6" spans="1:17" ht="12.75" customHeight="1">
      <c r="A6" s="105" t="s">
        <v>1</v>
      </c>
      <c r="B6" s="105" t="s">
        <v>2</v>
      </c>
      <c r="C6" s="105" t="s">
        <v>3</v>
      </c>
      <c r="D6" s="98" t="s">
        <v>96</v>
      </c>
      <c r="E6" s="99"/>
      <c r="F6" s="99"/>
      <c r="G6" s="99"/>
      <c r="H6" s="99"/>
      <c r="I6" s="115"/>
      <c r="J6" s="98" t="s">
        <v>104</v>
      </c>
      <c r="K6" s="99"/>
      <c r="L6" s="99"/>
      <c r="M6" s="99"/>
      <c r="N6" s="99"/>
      <c r="O6" s="115"/>
      <c r="P6" s="102" t="s">
        <v>102</v>
      </c>
      <c r="Q6" s="94" t="s">
        <v>94</v>
      </c>
    </row>
    <row r="7" spans="1:17" ht="11.25" customHeight="1">
      <c r="A7" s="106"/>
      <c r="B7" s="106"/>
      <c r="C7" s="106"/>
      <c r="D7" s="100"/>
      <c r="E7" s="101"/>
      <c r="F7" s="101"/>
      <c r="G7" s="101"/>
      <c r="H7" s="101"/>
      <c r="I7" s="119"/>
      <c r="J7" s="100"/>
      <c r="K7" s="101"/>
      <c r="L7" s="101"/>
      <c r="M7" s="101"/>
      <c r="N7" s="101"/>
      <c r="O7" s="119"/>
      <c r="P7" s="103"/>
      <c r="Q7" s="94"/>
    </row>
    <row r="8" spans="1:19" ht="20.25" customHeight="1">
      <c r="A8" s="107"/>
      <c r="B8" s="107"/>
      <c r="C8" s="107"/>
      <c r="D8" s="13" t="s">
        <v>97</v>
      </c>
      <c r="E8" s="13" t="s">
        <v>98</v>
      </c>
      <c r="F8" s="13" t="s">
        <v>99</v>
      </c>
      <c r="G8" s="13" t="s">
        <v>100</v>
      </c>
      <c r="H8" s="13" t="s">
        <v>101</v>
      </c>
      <c r="I8" s="13" t="s">
        <v>5</v>
      </c>
      <c r="J8" s="13" t="s">
        <v>97</v>
      </c>
      <c r="K8" s="13" t="s">
        <v>98</v>
      </c>
      <c r="L8" s="13" t="s">
        <v>99</v>
      </c>
      <c r="M8" s="13" t="s">
        <v>100</v>
      </c>
      <c r="N8" s="13" t="s">
        <v>101</v>
      </c>
      <c r="O8" s="13" t="s">
        <v>5</v>
      </c>
      <c r="P8" s="104"/>
      <c r="Q8" s="94"/>
      <c r="R8" s="19"/>
      <c r="S8" s="19"/>
    </row>
    <row r="9" spans="1:19" ht="31.5" customHeight="1">
      <c r="A9" s="47">
        <v>1</v>
      </c>
      <c r="B9" s="1" t="s">
        <v>231</v>
      </c>
      <c r="C9" s="14" t="s">
        <v>232</v>
      </c>
      <c r="D9" s="50"/>
      <c r="E9" s="51"/>
      <c r="F9" s="50"/>
      <c r="G9" s="50"/>
      <c r="H9" s="50"/>
      <c r="I9" s="52"/>
      <c r="J9" s="53"/>
      <c r="K9" s="129" t="s">
        <v>435</v>
      </c>
      <c r="L9" s="53"/>
      <c r="M9" s="53"/>
      <c r="N9" s="53"/>
      <c r="O9" s="52">
        <v>2</v>
      </c>
      <c r="P9" s="52">
        <f>I9+O9</f>
        <v>2</v>
      </c>
      <c r="Q9" s="6"/>
      <c r="R9" s="19"/>
      <c r="S9" s="19"/>
    </row>
    <row r="10" spans="1:19" ht="33" customHeight="1">
      <c r="A10" s="48">
        <v>2</v>
      </c>
      <c r="B10" s="8" t="s">
        <v>120</v>
      </c>
      <c r="C10" s="9" t="s">
        <v>78</v>
      </c>
      <c r="D10" s="54"/>
      <c r="E10" s="54" t="s">
        <v>436</v>
      </c>
      <c r="F10" s="55" t="s">
        <v>377</v>
      </c>
      <c r="G10" s="54"/>
      <c r="H10" s="54"/>
      <c r="I10" s="56">
        <v>4</v>
      </c>
      <c r="J10" s="54"/>
      <c r="K10" s="54"/>
      <c r="L10" s="54"/>
      <c r="M10" s="54"/>
      <c r="N10" s="54"/>
      <c r="O10" s="56"/>
      <c r="P10" s="52">
        <f aca="true" t="shared" si="0" ref="P10:P63">I10+O10</f>
        <v>4</v>
      </c>
      <c r="Q10" s="8"/>
      <c r="R10" s="19"/>
      <c r="S10" s="19"/>
    </row>
    <row r="11" spans="1:19" ht="24.75" customHeight="1">
      <c r="A11" s="48">
        <v>3</v>
      </c>
      <c r="B11" s="2" t="s">
        <v>233</v>
      </c>
      <c r="C11" s="4" t="s">
        <v>78</v>
      </c>
      <c r="D11" s="54"/>
      <c r="E11" s="54"/>
      <c r="F11" s="54"/>
      <c r="G11" s="54" t="s">
        <v>437</v>
      </c>
      <c r="H11" s="54"/>
      <c r="I11" s="56">
        <v>2</v>
      </c>
      <c r="J11" s="54"/>
      <c r="K11" s="54"/>
      <c r="L11" s="54" t="s">
        <v>438</v>
      </c>
      <c r="M11" s="54" t="s">
        <v>261</v>
      </c>
      <c r="N11" s="54"/>
      <c r="O11" s="56">
        <v>4</v>
      </c>
      <c r="P11" s="52">
        <f t="shared" si="0"/>
        <v>6</v>
      </c>
      <c r="Q11" s="8"/>
      <c r="R11" s="19"/>
      <c r="S11" s="19"/>
    </row>
    <row r="12" spans="1:19" ht="24.75" customHeight="1">
      <c r="A12" s="48">
        <v>4</v>
      </c>
      <c r="B12" s="2" t="s">
        <v>123</v>
      </c>
      <c r="C12" s="9" t="s">
        <v>54</v>
      </c>
      <c r="D12" s="54" t="s">
        <v>262</v>
      </c>
      <c r="E12" s="54"/>
      <c r="F12" s="54"/>
      <c r="G12" s="54" t="s">
        <v>264</v>
      </c>
      <c r="H12" s="54" t="s">
        <v>262</v>
      </c>
      <c r="I12" s="56">
        <v>10</v>
      </c>
      <c r="J12" s="54"/>
      <c r="K12" s="54" t="s">
        <v>263</v>
      </c>
      <c r="L12" s="54" t="s">
        <v>263</v>
      </c>
      <c r="M12" s="54" t="s">
        <v>263</v>
      </c>
      <c r="N12" s="54" t="s">
        <v>263</v>
      </c>
      <c r="O12" s="56">
        <v>12</v>
      </c>
      <c r="P12" s="52">
        <f t="shared" si="0"/>
        <v>22</v>
      </c>
      <c r="Q12" s="8"/>
      <c r="R12" s="19"/>
      <c r="S12" s="19"/>
    </row>
    <row r="13" spans="1:19" ht="24.75" customHeight="1">
      <c r="A13" s="48">
        <v>5</v>
      </c>
      <c r="B13" s="5" t="s">
        <v>234</v>
      </c>
      <c r="C13" s="33" t="s">
        <v>244</v>
      </c>
      <c r="D13" s="54" t="s">
        <v>262</v>
      </c>
      <c r="E13" s="54" t="s">
        <v>264</v>
      </c>
      <c r="F13" s="54"/>
      <c r="G13" s="54" t="s">
        <v>269</v>
      </c>
      <c r="H13" s="54" t="s">
        <v>262</v>
      </c>
      <c r="I13" s="56">
        <v>13</v>
      </c>
      <c r="J13" s="54" t="s">
        <v>263</v>
      </c>
      <c r="K13" s="54" t="s">
        <v>263</v>
      </c>
      <c r="L13" s="54" t="s">
        <v>263</v>
      </c>
      <c r="M13" s="54"/>
      <c r="N13" s="54" t="s">
        <v>263</v>
      </c>
      <c r="O13" s="56">
        <v>12</v>
      </c>
      <c r="P13" s="52">
        <f t="shared" si="0"/>
        <v>25</v>
      </c>
      <c r="Q13" s="8"/>
      <c r="R13" s="19"/>
      <c r="S13" s="19"/>
    </row>
    <row r="14" spans="1:19" ht="24.75" customHeight="1">
      <c r="A14" s="48">
        <v>6</v>
      </c>
      <c r="B14" s="2" t="s">
        <v>121</v>
      </c>
      <c r="C14" s="9" t="s">
        <v>58</v>
      </c>
      <c r="D14" s="54" t="s">
        <v>262</v>
      </c>
      <c r="E14" s="54"/>
      <c r="F14" s="54"/>
      <c r="G14" s="54" t="s">
        <v>265</v>
      </c>
      <c r="H14" s="54" t="s">
        <v>262</v>
      </c>
      <c r="I14" s="56">
        <v>12</v>
      </c>
      <c r="J14" s="54" t="s">
        <v>263</v>
      </c>
      <c r="K14" s="54" t="s">
        <v>263</v>
      </c>
      <c r="L14" s="54" t="s">
        <v>263</v>
      </c>
      <c r="M14" s="54" t="s">
        <v>263</v>
      </c>
      <c r="N14" s="54" t="s">
        <v>264</v>
      </c>
      <c r="O14" s="56">
        <v>14</v>
      </c>
      <c r="P14" s="52">
        <f t="shared" si="0"/>
        <v>26</v>
      </c>
      <c r="Q14" s="8"/>
      <c r="R14" s="19"/>
      <c r="S14" s="19"/>
    </row>
    <row r="15" spans="1:19" ht="24.75" customHeight="1">
      <c r="A15" s="48">
        <v>7</v>
      </c>
      <c r="B15" s="2" t="s">
        <v>122</v>
      </c>
      <c r="C15" s="9" t="s">
        <v>65</v>
      </c>
      <c r="D15" s="54" t="s">
        <v>262</v>
      </c>
      <c r="E15" s="54" t="s">
        <v>262</v>
      </c>
      <c r="F15" s="54" t="s">
        <v>268</v>
      </c>
      <c r="G15" s="54"/>
      <c r="H15" s="54" t="s">
        <v>262</v>
      </c>
      <c r="I15" s="56">
        <v>14</v>
      </c>
      <c r="J15" s="54"/>
      <c r="K15" s="54"/>
      <c r="L15" s="54" t="s">
        <v>263</v>
      </c>
      <c r="M15" s="54" t="s">
        <v>263</v>
      </c>
      <c r="N15" s="54" t="s">
        <v>263</v>
      </c>
      <c r="O15" s="56">
        <v>9</v>
      </c>
      <c r="P15" s="52">
        <f t="shared" si="0"/>
        <v>23</v>
      </c>
      <c r="Q15" s="8"/>
      <c r="R15" s="19"/>
      <c r="S15" s="19"/>
    </row>
    <row r="16" spans="1:19" ht="24.75" customHeight="1">
      <c r="A16" s="48">
        <v>8</v>
      </c>
      <c r="B16" s="2" t="s">
        <v>124</v>
      </c>
      <c r="C16" s="33" t="s">
        <v>245</v>
      </c>
      <c r="D16" s="54" t="s">
        <v>262</v>
      </c>
      <c r="E16" s="54" t="s">
        <v>266</v>
      </c>
      <c r="F16" s="54" t="s">
        <v>262</v>
      </c>
      <c r="G16" s="54" t="s">
        <v>262</v>
      </c>
      <c r="H16" s="54"/>
      <c r="I16" s="56">
        <v>15</v>
      </c>
      <c r="J16" s="54"/>
      <c r="K16" s="54" t="s">
        <v>263</v>
      </c>
      <c r="L16" s="54" t="s">
        <v>267</v>
      </c>
      <c r="M16" s="54"/>
      <c r="N16" s="54" t="s">
        <v>263</v>
      </c>
      <c r="O16" s="56">
        <v>8</v>
      </c>
      <c r="P16" s="52">
        <f t="shared" si="0"/>
        <v>23</v>
      </c>
      <c r="Q16" s="8"/>
      <c r="R16" s="19"/>
      <c r="S16" s="19"/>
    </row>
    <row r="17" spans="1:19" ht="24.75" customHeight="1">
      <c r="A17" s="48">
        <v>9</v>
      </c>
      <c r="B17" s="2" t="s">
        <v>125</v>
      </c>
      <c r="C17" s="9" t="s">
        <v>246</v>
      </c>
      <c r="D17" s="54" t="s">
        <v>266</v>
      </c>
      <c r="E17" s="54" t="s">
        <v>262</v>
      </c>
      <c r="F17" s="54" t="s">
        <v>266</v>
      </c>
      <c r="G17" s="54"/>
      <c r="H17" s="54" t="s">
        <v>268</v>
      </c>
      <c r="I17" s="56">
        <v>12</v>
      </c>
      <c r="J17" s="54" t="s">
        <v>263</v>
      </c>
      <c r="K17" s="54" t="s">
        <v>263</v>
      </c>
      <c r="L17" s="54"/>
      <c r="M17" s="54" t="s">
        <v>263</v>
      </c>
      <c r="N17" s="54" t="s">
        <v>263</v>
      </c>
      <c r="O17" s="56">
        <v>12</v>
      </c>
      <c r="P17" s="52">
        <f t="shared" si="0"/>
        <v>24</v>
      </c>
      <c r="Q17" s="8"/>
      <c r="R17" s="19"/>
      <c r="S17" s="19"/>
    </row>
    <row r="18" spans="1:19" ht="24.75" customHeight="1">
      <c r="A18" s="48">
        <v>10</v>
      </c>
      <c r="B18" s="2" t="s">
        <v>235</v>
      </c>
      <c r="C18" s="4" t="s">
        <v>69</v>
      </c>
      <c r="D18" s="54"/>
      <c r="E18" s="54" t="s">
        <v>264</v>
      </c>
      <c r="F18" s="54" t="s">
        <v>269</v>
      </c>
      <c r="G18" s="54" t="s">
        <v>262</v>
      </c>
      <c r="H18" s="54" t="s">
        <v>262</v>
      </c>
      <c r="I18" s="56">
        <v>13</v>
      </c>
      <c r="J18" s="54" t="s">
        <v>263</v>
      </c>
      <c r="K18" s="54" t="s">
        <v>263</v>
      </c>
      <c r="L18" s="54"/>
      <c r="M18" s="54" t="s">
        <v>263</v>
      </c>
      <c r="N18" s="54" t="s">
        <v>263</v>
      </c>
      <c r="O18" s="56">
        <v>12</v>
      </c>
      <c r="P18" s="52">
        <f t="shared" si="0"/>
        <v>25</v>
      </c>
      <c r="Q18" s="8"/>
      <c r="R18" s="19"/>
      <c r="S18" s="19"/>
    </row>
    <row r="19" spans="1:19" ht="24.75" customHeight="1">
      <c r="A19" s="48">
        <v>11</v>
      </c>
      <c r="B19" s="2" t="s">
        <v>130</v>
      </c>
      <c r="C19" s="9" t="s">
        <v>50</v>
      </c>
      <c r="D19" s="54" t="s">
        <v>262</v>
      </c>
      <c r="E19" s="54" t="s">
        <v>262</v>
      </c>
      <c r="F19" s="54" t="s">
        <v>262</v>
      </c>
      <c r="G19" s="54" t="s">
        <v>262</v>
      </c>
      <c r="H19" s="54" t="s">
        <v>262</v>
      </c>
      <c r="I19" s="56">
        <v>20</v>
      </c>
      <c r="J19" s="54"/>
      <c r="K19" s="54"/>
      <c r="L19" s="54" t="s">
        <v>263</v>
      </c>
      <c r="M19" s="54"/>
      <c r="N19" s="54"/>
      <c r="O19" s="56">
        <v>3</v>
      </c>
      <c r="P19" s="52">
        <f t="shared" si="0"/>
        <v>23</v>
      </c>
      <c r="Q19" s="8"/>
      <c r="R19" s="19"/>
      <c r="S19" s="19"/>
    </row>
    <row r="20" spans="1:19" ht="24.75" customHeight="1">
      <c r="A20" s="48">
        <v>12</v>
      </c>
      <c r="B20" s="2" t="s">
        <v>160</v>
      </c>
      <c r="C20" s="8" t="s">
        <v>57</v>
      </c>
      <c r="D20" s="54" t="s">
        <v>262</v>
      </c>
      <c r="E20" s="54" t="s">
        <v>262</v>
      </c>
      <c r="F20" s="54"/>
      <c r="G20" s="54" t="s">
        <v>263</v>
      </c>
      <c r="H20" s="54" t="s">
        <v>262</v>
      </c>
      <c r="I20" s="56">
        <v>15</v>
      </c>
      <c r="J20" s="54"/>
      <c r="K20" s="54" t="s">
        <v>263</v>
      </c>
      <c r="L20" s="54" t="s">
        <v>263</v>
      </c>
      <c r="M20" s="54" t="s">
        <v>263</v>
      </c>
      <c r="N20" s="54"/>
      <c r="O20" s="56">
        <v>9</v>
      </c>
      <c r="P20" s="52">
        <f t="shared" si="0"/>
        <v>24</v>
      </c>
      <c r="Q20" s="8"/>
      <c r="R20" s="19"/>
      <c r="S20" s="19"/>
    </row>
    <row r="21" spans="1:19" ht="24.75" customHeight="1">
      <c r="A21" s="48">
        <v>13</v>
      </c>
      <c r="B21" s="2" t="s">
        <v>126</v>
      </c>
      <c r="C21" s="9" t="s">
        <v>71</v>
      </c>
      <c r="D21" s="54" t="s">
        <v>262</v>
      </c>
      <c r="E21" s="54"/>
      <c r="F21" s="54" t="s">
        <v>269</v>
      </c>
      <c r="G21" s="54" t="s">
        <v>262</v>
      </c>
      <c r="H21" s="54" t="s">
        <v>262</v>
      </c>
      <c r="I21" s="56">
        <v>15</v>
      </c>
      <c r="J21" s="54" t="s">
        <v>263</v>
      </c>
      <c r="K21" s="54" t="s">
        <v>263</v>
      </c>
      <c r="L21" s="54"/>
      <c r="M21" s="54"/>
      <c r="N21" s="54" t="s">
        <v>267</v>
      </c>
      <c r="O21" s="56">
        <v>8</v>
      </c>
      <c r="P21" s="52">
        <f t="shared" si="0"/>
        <v>23</v>
      </c>
      <c r="Q21" s="8"/>
      <c r="R21" s="19"/>
      <c r="S21" s="19"/>
    </row>
    <row r="22" spans="1:19" ht="24.75" customHeight="1">
      <c r="A22" s="48">
        <v>14</v>
      </c>
      <c r="B22" s="3" t="s">
        <v>236</v>
      </c>
      <c r="C22" s="33" t="s">
        <v>247</v>
      </c>
      <c r="D22" s="54" t="s">
        <v>262</v>
      </c>
      <c r="E22" s="54" t="s">
        <v>262</v>
      </c>
      <c r="F22" s="54" t="s">
        <v>268</v>
      </c>
      <c r="G22" s="54"/>
      <c r="H22" s="54" t="s">
        <v>262</v>
      </c>
      <c r="I22" s="56">
        <v>14</v>
      </c>
      <c r="J22" s="54" t="s">
        <v>263</v>
      </c>
      <c r="K22" s="54"/>
      <c r="L22" s="54"/>
      <c r="M22" s="54" t="s">
        <v>263</v>
      </c>
      <c r="N22" s="54" t="s">
        <v>263</v>
      </c>
      <c r="O22" s="56">
        <v>9</v>
      </c>
      <c r="P22" s="52">
        <f t="shared" si="0"/>
        <v>23</v>
      </c>
      <c r="Q22" s="8"/>
      <c r="R22" s="19"/>
      <c r="S22" s="19"/>
    </row>
    <row r="23" spans="1:19" ht="24" customHeight="1">
      <c r="A23" s="48">
        <v>15</v>
      </c>
      <c r="B23" s="3" t="s">
        <v>138</v>
      </c>
      <c r="C23" s="8" t="s">
        <v>248</v>
      </c>
      <c r="D23" s="54" t="s">
        <v>262</v>
      </c>
      <c r="E23" s="54"/>
      <c r="F23" s="54"/>
      <c r="G23" s="54" t="s">
        <v>262</v>
      </c>
      <c r="H23" s="54" t="s">
        <v>262</v>
      </c>
      <c r="I23" s="56">
        <v>12</v>
      </c>
      <c r="J23" s="54" t="s">
        <v>263</v>
      </c>
      <c r="K23" s="54" t="s">
        <v>263</v>
      </c>
      <c r="L23" s="54" t="s">
        <v>267</v>
      </c>
      <c r="M23" s="54" t="s">
        <v>263</v>
      </c>
      <c r="N23" s="54"/>
      <c r="O23" s="56">
        <v>11</v>
      </c>
      <c r="P23" s="52">
        <f t="shared" si="0"/>
        <v>23</v>
      </c>
      <c r="Q23" s="8"/>
      <c r="R23" s="19"/>
      <c r="S23" s="19"/>
    </row>
    <row r="24" spans="1:19" ht="24.75" customHeight="1">
      <c r="A24" s="48">
        <v>16</v>
      </c>
      <c r="B24" s="2" t="s">
        <v>129</v>
      </c>
      <c r="C24" s="9" t="s">
        <v>249</v>
      </c>
      <c r="D24" s="54"/>
      <c r="E24" s="54" t="s">
        <v>262</v>
      </c>
      <c r="F24" s="54"/>
      <c r="G24" s="54" t="s">
        <v>262</v>
      </c>
      <c r="H24" s="54" t="s">
        <v>262</v>
      </c>
      <c r="I24" s="56">
        <v>12</v>
      </c>
      <c r="J24" s="54" t="s">
        <v>263</v>
      </c>
      <c r="K24" s="54" t="s">
        <v>263</v>
      </c>
      <c r="L24" s="54" t="s">
        <v>267</v>
      </c>
      <c r="M24" s="54"/>
      <c r="N24" s="54"/>
      <c r="O24" s="56">
        <v>8</v>
      </c>
      <c r="P24" s="52">
        <f t="shared" si="0"/>
        <v>20</v>
      </c>
      <c r="Q24" s="8"/>
      <c r="R24" s="19"/>
      <c r="S24" s="19"/>
    </row>
    <row r="25" spans="1:19" ht="24.75" customHeight="1">
      <c r="A25" s="48">
        <v>17</v>
      </c>
      <c r="B25" s="2" t="s">
        <v>237</v>
      </c>
      <c r="C25" s="9" t="s">
        <v>250</v>
      </c>
      <c r="D25" s="57"/>
      <c r="E25" s="57" t="s">
        <v>262</v>
      </c>
      <c r="F25" s="57" t="s">
        <v>262</v>
      </c>
      <c r="G25" s="57" t="s">
        <v>262</v>
      </c>
      <c r="H25" s="57" t="s">
        <v>262</v>
      </c>
      <c r="I25" s="56">
        <v>16</v>
      </c>
      <c r="J25" s="54" t="s">
        <v>263</v>
      </c>
      <c r="K25" s="54"/>
      <c r="L25" s="54" t="s">
        <v>270</v>
      </c>
      <c r="M25" s="54"/>
      <c r="N25" s="54" t="s">
        <v>263</v>
      </c>
      <c r="O25" s="56">
        <v>8</v>
      </c>
      <c r="P25" s="52">
        <f t="shared" si="0"/>
        <v>24</v>
      </c>
      <c r="Q25" s="8"/>
      <c r="R25" s="19"/>
      <c r="S25" s="19"/>
    </row>
    <row r="26" spans="1:19" ht="26.25" customHeight="1">
      <c r="A26" s="48">
        <v>18</v>
      </c>
      <c r="B26" s="2" t="s">
        <v>238</v>
      </c>
      <c r="C26" s="9" t="s">
        <v>56</v>
      </c>
      <c r="D26" s="54" t="s">
        <v>262</v>
      </c>
      <c r="E26" s="54" t="s">
        <v>266</v>
      </c>
      <c r="F26" s="54" t="s">
        <v>262</v>
      </c>
      <c r="G26" s="54" t="s">
        <v>262</v>
      </c>
      <c r="H26" s="54" t="s">
        <v>262</v>
      </c>
      <c r="I26" s="56">
        <v>19</v>
      </c>
      <c r="J26" s="54" t="s">
        <v>263</v>
      </c>
      <c r="K26" s="54"/>
      <c r="L26" s="54"/>
      <c r="M26" s="54"/>
      <c r="N26" s="54"/>
      <c r="O26" s="56">
        <v>3</v>
      </c>
      <c r="P26" s="52">
        <f t="shared" si="0"/>
        <v>22</v>
      </c>
      <c r="Q26" s="8"/>
      <c r="R26" s="19"/>
      <c r="S26" s="19"/>
    </row>
    <row r="27" spans="1:19" ht="24.75" customHeight="1">
      <c r="A27" s="48">
        <v>19</v>
      </c>
      <c r="B27" s="2" t="s">
        <v>127</v>
      </c>
      <c r="C27" s="43" t="s">
        <v>251</v>
      </c>
      <c r="D27" s="54" t="s">
        <v>262</v>
      </c>
      <c r="E27" s="54" t="s">
        <v>271</v>
      </c>
      <c r="F27" s="54" t="s">
        <v>262</v>
      </c>
      <c r="G27" s="54" t="s">
        <v>268</v>
      </c>
      <c r="H27" s="54" t="s">
        <v>264</v>
      </c>
      <c r="I27" s="56">
        <v>15</v>
      </c>
      <c r="J27" s="54"/>
      <c r="K27" s="54"/>
      <c r="L27" s="54" t="s">
        <v>263</v>
      </c>
      <c r="M27" s="54"/>
      <c r="N27" s="54" t="s">
        <v>263</v>
      </c>
      <c r="O27" s="56">
        <v>6</v>
      </c>
      <c r="P27" s="52">
        <f t="shared" si="0"/>
        <v>21</v>
      </c>
      <c r="Q27" s="8"/>
      <c r="R27" s="16"/>
      <c r="S27" s="16"/>
    </row>
    <row r="28" spans="1:17" ht="24.75" customHeight="1">
      <c r="A28" s="48">
        <v>20</v>
      </c>
      <c r="B28" s="2" t="s">
        <v>131</v>
      </c>
      <c r="C28" s="9" t="s">
        <v>49</v>
      </c>
      <c r="D28" s="54" t="s">
        <v>262</v>
      </c>
      <c r="E28" s="54"/>
      <c r="F28" s="54" t="s">
        <v>262</v>
      </c>
      <c r="G28" s="54"/>
      <c r="H28" s="54" t="s">
        <v>262</v>
      </c>
      <c r="I28" s="56">
        <v>12</v>
      </c>
      <c r="J28" s="54" t="s">
        <v>263</v>
      </c>
      <c r="K28" s="54" t="s">
        <v>263</v>
      </c>
      <c r="L28" s="54"/>
      <c r="M28" s="54" t="s">
        <v>263</v>
      </c>
      <c r="N28" s="54"/>
      <c r="O28" s="56">
        <v>9</v>
      </c>
      <c r="P28" s="52">
        <f t="shared" si="0"/>
        <v>21</v>
      </c>
      <c r="Q28" s="8"/>
    </row>
    <row r="29" spans="1:17" ht="24.75" customHeight="1">
      <c r="A29" s="48">
        <v>21</v>
      </c>
      <c r="B29" s="2" t="s">
        <v>128</v>
      </c>
      <c r="C29" s="9" t="s">
        <v>252</v>
      </c>
      <c r="D29" s="54" t="s">
        <v>262</v>
      </c>
      <c r="E29" s="54"/>
      <c r="F29" s="54"/>
      <c r="G29" s="54" t="s">
        <v>264</v>
      </c>
      <c r="H29" s="54" t="s">
        <v>262</v>
      </c>
      <c r="I29" s="56">
        <v>10</v>
      </c>
      <c r="J29" s="54" t="s">
        <v>263</v>
      </c>
      <c r="K29" s="54" t="s">
        <v>263</v>
      </c>
      <c r="L29" s="54" t="s">
        <v>263</v>
      </c>
      <c r="M29" s="54"/>
      <c r="N29" s="54" t="s">
        <v>263</v>
      </c>
      <c r="O29" s="56">
        <v>12</v>
      </c>
      <c r="P29" s="52">
        <f t="shared" si="0"/>
        <v>22</v>
      </c>
      <c r="Q29" s="8"/>
    </row>
    <row r="30" spans="1:17" ht="24.75" customHeight="1">
      <c r="A30" s="48">
        <v>22</v>
      </c>
      <c r="B30" s="2" t="s">
        <v>132</v>
      </c>
      <c r="C30" s="9" t="s">
        <v>64</v>
      </c>
      <c r="D30" s="54" t="s">
        <v>262</v>
      </c>
      <c r="E30" s="54" t="s">
        <v>264</v>
      </c>
      <c r="F30" s="54" t="s">
        <v>263</v>
      </c>
      <c r="G30" s="54" t="s">
        <v>262</v>
      </c>
      <c r="H30" s="54"/>
      <c r="I30" s="56">
        <v>13</v>
      </c>
      <c r="J30" s="54" t="s">
        <v>263</v>
      </c>
      <c r="K30" s="54"/>
      <c r="L30" s="54"/>
      <c r="M30" s="54" t="s">
        <v>263</v>
      </c>
      <c r="N30" s="54" t="s">
        <v>263</v>
      </c>
      <c r="O30" s="56">
        <v>9</v>
      </c>
      <c r="P30" s="52">
        <f t="shared" si="0"/>
        <v>22</v>
      </c>
      <c r="Q30" s="8"/>
    </row>
    <row r="31" spans="1:17" ht="24.75" customHeight="1">
      <c r="A31" s="48">
        <v>23</v>
      </c>
      <c r="B31" s="2" t="s">
        <v>152</v>
      </c>
      <c r="C31" s="9" t="s">
        <v>55</v>
      </c>
      <c r="D31" s="54" t="s">
        <v>262</v>
      </c>
      <c r="E31" s="54" t="s">
        <v>268</v>
      </c>
      <c r="F31" s="54" t="s">
        <v>263</v>
      </c>
      <c r="G31" s="54" t="s">
        <v>262</v>
      </c>
      <c r="H31" s="54"/>
      <c r="I31" s="56">
        <v>13</v>
      </c>
      <c r="J31" s="54" t="s">
        <v>263</v>
      </c>
      <c r="K31" s="54"/>
      <c r="L31" s="54"/>
      <c r="M31" s="54" t="s">
        <v>263</v>
      </c>
      <c r="N31" s="54" t="s">
        <v>263</v>
      </c>
      <c r="O31" s="56">
        <v>9</v>
      </c>
      <c r="P31" s="52">
        <f t="shared" si="0"/>
        <v>22</v>
      </c>
      <c r="Q31" s="8"/>
    </row>
    <row r="32" spans="1:17" ht="24.75" customHeight="1">
      <c r="A32" s="48">
        <v>24</v>
      </c>
      <c r="B32" s="2" t="s">
        <v>137</v>
      </c>
      <c r="C32" s="4" t="s">
        <v>74</v>
      </c>
      <c r="D32" s="54" t="s">
        <v>262</v>
      </c>
      <c r="E32" s="54" t="s">
        <v>262</v>
      </c>
      <c r="F32" s="54" t="s">
        <v>262</v>
      </c>
      <c r="G32" s="54" t="s">
        <v>264</v>
      </c>
      <c r="H32" s="54" t="s">
        <v>262</v>
      </c>
      <c r="I32" s="56">
        <v>18</v>
      </c>
      <c r="J32" s="54"/>
      <c r="K32" s="54"/>
      <c r="L32" s="54"/>
      <c r="M32" s="54" t="s">
        <v>263</v>
      </c>
      <c r="N32" s="54"/>
      <c r="O32" s="56">
        <v>3</v>
      </c>
      <c r="P32" s="52">
        <f t="shared" si="0"/>
        <v>21</v>
      </c>
      <c r="Q32" s="8"/>
    </row>
    <row r="33" spans="1:17" ht="24.75" customHeight="1">
      <c r="A33" s="48">
        <v>25</v>
      </c>
      <c r="B33" s="2" t="s">
        <v>140</v>
      </c>
      <c r="C33" s="9" t="s">
        <v>253</v>
      </c>
      <c r="D33" s="54" t="s">
        <v>262</v>
      </c>
      <c r="E33" s="54"/>
      <c r="F33" s="54"/>
      <c r="G33" s="54" t="s">
        <v>266</v>
      </c>
      <c r="H33" s="54" t="s">
        <v>262</v>
      </c>
      <c r="I33" s="56">
        <v>11</v>
      </c>
      <c r="J33" s="54"/>
      <c r="K33" s="54" t="s">
        <v>267</v>
      </c>
      <c r="L33" s="54" t="s">
        <v>263</v>
      </c>
      <c r="M33" s="54" t="s">
        <v>263</v>
      </c>
      <c r="N33" s="54"/>
      <c r="O33" s="56">
        <v>8</v>
      </c>
      <c r="P33" s="52">
        <f t="shared" si="0"/>
        <v>19</v>
      </c>
      <c r="Q33" s="8"/>
    </row>
    <row r="34" spans="1:17" ht="24.75" customHeight="1">
      <c r="A34" s="48">
        <v>26</v>
      </c>
      <c r="B34" s="2" t="s">
        <v>239</v>
      </c>
      <c r="C34" s="9" t="s">
        <v>63</v>
      </c>
      <c r="D34" s="54" t="s">
        <v>262</v>
      </c>
      <c r="E34" s="54" t="s">
        <v>262</v>
      </c>
      <c r="F34" s="54" t="s">
        <v>271</v>
      </c>
      <c r="G34" s="54" t="s">
        <v>271</v>
      </c>
      <c r="H34" s="54" t="s">
        <v>262</v>
      </c>
      <c r="I34" s="56">
        <v>18</v>
      </c>
      <c r="K34" s="54" t="s">
        <v>263</v>
      </c>
      <c r="L34" s="54"/>
      <c r="M34" s="54"/>
      <c r="N34" s="54"/>
      <c r="O34" s="56">
        <v>3</v>
      </c>
      <c r="P34" s="52">
        <f t="shared" si="0"/>
        <v>21</v>
      </c>
      <c r="Q34" s="8"/>
    </row>
    <row r="35" spans="1:17" ht="24.75" customHeight="1">
      <c r="A35" s="48">
        <v>27</v>
      </c>
      <c r="B35" s="3" t="s">
        <v>139</v>
      </c>
      <c r="C35" s="8" t="s">
        <v>52</v>
      </c>
      <c r="D35" s="54" t="s">
        <v>262</v>
      </c>
      <c r="E35" s="54"/>
      <c r="F35" s="54"/>
      <c r="G35" s="54" t="s">
        <v>262</v>
      </c>
      <c r="H35" s="54" t="s">
        <v>262</v>
      </c>
      <c r="I35" s="56">
        <v>12</v>
      </c>
      <c r="J35" s="54"/>
      <c r="K35" s="54" t="s">
        <v>263</v>
      </c>
      <c r="L35" s="54" t="s">
        <v>263</v>
      </c>
      <c r="M35" s="54" t="s">
        <v>263</v>
      </c>
      <c r="N35" s="54"/>
      <c r="O35" s="56">
        <v>9</v>
      </c>
      <c r="P35" s="52">
        <f t="shared" si="0"/>
        <v>21</v>
      </c>
      <c r="Q35" s="8"/>
    </row>
    <row r="36" spans="1:17" ht="24.75" customHeight="1">
      <c r="A36" s="48">
        <v>28</v>
      </c>
      <c r="B36" s="5" t="s">
        <v>243</v>
      </c>
      <c r="C36" s="8" t="s">
        <v>73</v>
      </c>
      <c r="D36" s="54" t="s">
        <v>272</v>
      </c>
      <c r="E36" s="54">
        <v>3.4</v>
      </c>
      <c r="F36" s="54"/>
      <c r="G36" s="54" t="s">
        <v>353</v>
      </c>
      <c r="H36" s="54" t="s">
        <v>268</v>
      </c>
      <c r="I36" s="56">
        <v>12</v>
      </c>
      <c r="J36" s="54" t="s">
        <v>273</v>
      </c>
      <c r="K36" s="54"/>
      <c r="L36" s="54" t="s">
        <v>273</v>
      </c>
      <c r="M36" s="54"/>
      <c r="N36" s="54" t="s">
        <v>273</v>
      </c>
      <c r="O36" s="56">
        <v>9</v>
      </c>
      <c r="P36" s="52">
        <f t="shared" si="0"/>
        <v>21</v>
      </c>
      <c r="Q36" s="8"/>
    </row>
    <row r="37" spans="1:17" ht="24.75" customHeight="1">
      <c r="A37" s="48">
        <v>29</v>
      </c>
      <c r="B37" s="2" t="s">
        <v>240</v>
      </c>
      <c r="C37" s="9" t="s">
        <v>254</v>
      </c>
      <c r="D37" s="54" t="s">
        <v>271</v>
      </c>
      <c r="E37" s="54" t="s">
        <v>269</v>
      </c>
      <c r="F37" s="54" t="s">
        <v>262</v>
      </c>
      <c r="G37" s="54"/>
      <c r="H37" s="54"/>
      <c r="I37" s="56">
        <v>10</v>
      </c>
      <c r="J37" s="54" t="s">
        <v>263</v>
      </c>
      <c r="K37" s="54" t="s">
        <v>263</v>
      </c>
      <c r="L37" s="54"/>
      <c r="M37" s="54" t="s">
        <v>263</v>
      </c>
      <c r="N37" s="54" t="s">
        <v>263</v>
      </c>
      <c r="O37" s="56">
        <v>12</v>
      </c>
      <c r="P37" s="52">
        <f t="shared" si="0"/>
        <v>22</v>
      </c>
      <c r="Q37" s="8"/>
    </row>
    <row r="38" spans="1:17" ht="24.75" customHeight="1">
      <c r="A38" s="48">
        <v>30</v>
      </c>
      <c r="B38" s="2" t="s">
        <v>141</v>
      </c>
      <c r="C38" s="4" t="s">
        <v>224</v>
      </c>
      <c r="D38" s="54" t="s">
        <v>268</v>
      </c>
      <c r="E38" s="54" t="s">
        <v>410</v>
      </c>
      <c r="F38" s="54" t="s">
        <v>262</v>
      </c>
      <c r="G38" s="54"/>
      <c r="H38" s="54"/>
      <c r="I38" s="56">
        <v>9</v>
      </c>
      <c r="J38" s="54" t="s">
        <v>263</v>
      </c>
      <c r="K38" s="54" t="s">
        <v>263</v>
      </c>
      <c r="L38" s="54" t="s">
        <v>263</v>
      </c>
      <c r="M38" s="54" t="s">
        <v>263</v>
      </c>
      <c r="N38" s="54" t="s">
        <v>263</v>
      </c>
      <c r="O38" s="56">
        <v>15</v>
      </c>
      <c r="P38" s="52">
        <f t="shared" si="0"/>
        <v>24</v>
      </c>
      <c r="Q38" s="8"/>
    </row>
    <row r="39" spans="1:17" ht="34.5" customHeight="1">
      <c r="A39" s="48">
        <v>31</v>
      </c>
      <c r="B39" s="2" t="s">
        <v>133</v>
      </c>
      <c r="C39" s="9" t="s">
        <v>51</v>
      </c>
      <c r="D39" s="54" t="s">
        <v>262</v>
      </c>
      <c r="E39" s="54" t="s">
        <v>262</v>
      </c>
      <c r="F39" s="54"/>
      <c r="G39" s="54"/>
      <c r="H39" s="54" t="s">
        <v>262</v>
      </c>
      <c r="I39" s="56">
        <v>12</v>
      </c>
      <c r="J39" s="54"/>
      <c r="K39" s="54" t="s">
        <v>263</v>
      </c>
      <c r="L39" s="54" t="s">
        <v>263</v>
      </c>
      <c r="M39" s="54" t="s">
        <v>263</v>
      </c>
      <c r="N39" s="54"/>
      <c r="O39" s="56">
        <v>9</v>
      </c>
      <c r="P39" s="52">
        <f t="shared" si="0"/>
        <v>21</v>
      </c>
      <c r="Q39" s="8"/>
    </row>
    <row r="40" spans="1:17" ht="21.75" customHeight="1">
      <c r="A40" s="48">
        <v>32</v>
      </c>
      <c r="B40" s="2" t="s">
        <v>134</v>
      </c>
      <c r="C40" s="9" t="s">
        <v>61</v>
      </c>
      <c r="D40" s="54" t="s">
        <v>262</v>
      </c>
      <c r="E40" s="54"/>
      <c r="F40" s="54" t="s">
        <v>262</v>
      </c>
      <c r="G40" s="54" t="s">
        <v>266</v>
      </c>
      <c r="H40" s="54" t="s">
        <v>262</v>
      </c>
      <c r="I40" s="56">
        <v>15</v>
      </c>
      <c r="J40" s="54"/>
      <c r="K40" s="54" t="s">
        <v>263</v>
      </c>
      <c r="L40" s="54"/>
      <c r="M40" s="54"/>
      <c r="N40" s="54" t="s">
        <v>263</v>
      </c>
      <c r="O40" s="56">
        <v>6</v>
      </c>
      <c r="P40" s="52">
        <f t="shared" si="0"/>
        <v>21</v>
      </c>
      <c r="Q40" s="8"/>
    </row>
    <row r="41" spans="1:17" ht="21.75" customHeight="1">
      <c r="A41" s="48">
        <v>33</v>
      </c>
      <c r="B41" s="2" t="s">
        <v>241</v>
      </c>
      <c r="C41" s="9" t="s">
        <v>62</v>
      </c>
      <c r="D41" s="54" t="s">
        <v>262</v>
      </c>
      <c r="E41" s="54"/>
      <c r="F41" s="54" t="s">
        <v>264</v>
      </c>
      <c r="G41" s="54" t="s">
        <v>264</v>
      </c>
      <c r="H41" s="54" t="s">
        <v>262</v>
      </c>
      <c r="I41" s="56">
        <v>12</v>
      </c>
      <c r="J41" s="54" t="s">
        <v>264</v>
      </c>
      <c r="K41" s="54" t="s">
        <v>263</v>
      </c>
      <c r="L41" s="54"/>
      <c r="M41" s="54" t="s">
        <v>263</v>
      </c>
      <c r="N41" s="54" t="s">
        <v>263</v>
      </c>
      <c r="O41" s="56">
        <v>11</v>
      </c>
      <c r="P41" s="52">
        <f t="shared" si="0"/>
        <v>23</v>
      </c>
      <c r="Q41" s="8"/>
    </row>
    <row r="42" spans="1:17" ht="21.75" customHeight="1">
      <c r="A42" s="48">
        <v>34</v>
      </c>
      <c r="B42" s="2" t="s">
        <v>136</v>
      </c>
      <c r="C42" s="9" t="s">
        <v>255</v>
      </c>
      <c r="D42" s="54" t="s">
        <v>262</v>
      </c>
      <c r="E42" s="54" t="s">
        <v>262</v>
      </c>
      <c r="F42" s="54" t="s">
        <v>268</v>
      </c>
      <c r="G42" s="54" t="s">
        <v>262</v>
      </c>
      <c r="H42" s="54" t="s">
        <v>262</v>
      </c>
      <c r="I42" s="56">
        <v>18</v>
      </c>
      <c r="J42" s="54"/>
      <c r="K42" s="54"/>
      <c r="L42" s="54" t="s">
        <v>263</v>
      </c>
      <c r="M42" s="54"/>
      <c r="N42" s="54"/>
      <c r="O42" s="56">
        <v>3</v>
      </c>
      <c r="P42" s="52">
        <f t="shared" si="0"/>
        <v>21</v>
      </c>
      <c r="Q42" s="8"/>
    </row>
    <row r="43" spans="1:17" ht="32.25" customHeight="1">
      <c r="A43" s="48">
        <v>35</v>
      </c>
      <c r="B43" s="5" t="s">
        <v>153</v>
      </c>
      <c r="C43" s="9" t="s">
        <v>76</v>
      </c>
      <c r="D43" s="58" t="s">
        <v>264</v>
      </c>
      <c r="E43" s="59" t="s">
        <v>262</v>
      </c>
      <c r="F43" s="59" t="s">
        <v>262</v>
      </c>
      <c r="G43" s="59"/>
      <c r="H43" s="59" t="s">
        <v>262</v>
      </c>
      <c r="I43" s="60">
        <v>14</v>
      </c>
      <c r="J43" s="58" t="s">
        <v>263</v>
      </c>
      <c r="K43" s="59"/>
      <c r="L43" s="59"/>
      <c r="M43" s="59" t="s">
        <v>263</v>
      </c>
      <c r="N43" s="59" t="s">
        <v>263</v>
      </c>
      <c r="O43" s="60">
        <v>9</v>
      </c>
      <c r="P43" s="52">
        <f t="shared" si="0"/>
        <v>23</v>
      </c>
      <c r="Q43" s="8"/>
    </row>
    <row r="44" spans="1:17" ht="21" customHeight="1">
      <c r="A44" s="48">
        <v>36</v>
      </c>
      <c r="B44" s="2" t="s">
        <v>142</v>
      </c>
      <c r="C44" s="9" t="s">
        <v>47</v>
      </c>
      <c r="D44" s="61" t="s">
        <v>263</v>
      </c>
      <c r="E44" s="61" t="s">
        <v>262</v>
      </c>
      <c r="F44" s="61" t="s">
        <v>269</v>
      </c>
      <c r="G44" s="61"/>
      <c r="H44" s="61" t="s">
        <v>262</v>
      </c>
      <c r="I44" s="62">
        <v>14</v>
      </c>
      <c r="J44" s="61" t="s">
        <v>263</v>
      </c>
      <c r="K44" s="61"/>
      <c r="L44" s="61"/>
      <c r="M44" s="61" t="s">
        <v>264</v>
      </c>
      <c r="N44" s="61" t="s">
        <v>263</v>
      </c>
      <c r="O44" s="62">
        <v>8</v>
      </c>
      <c r="P44" s="52">
        <f t="shared" si="0"/>
        <v>22</v>
      </c>
      <c r="Q44" s="8"/>
    </row>
    <row r="45" spans="1:17" ht="45" customHeight="1">
      <c r="A45" s="48">
        <v>37</v>
      </c>
      <c r="B45" s="5" t="s">
        <v>150</v>
      </c>
      <c r="C45" s="32" t="s">
        <v>260</v>
      </c>
      <c r="D45" s="61"/>
      <c r="E45" s="61" t="s">
        <v>285</v>
      </c>
      <c r="F45" s="61" t="s">
        <v>411</v>
      </c>
      <c r="G45" s="61" t="s">
        <v>162</v>
      </c>
      <c r="H45" s="61"/>
      <c r="I45" s="62">
        <v>10</v>
      </c>
      <c r="J45" s="61" t="s">
        <v>161</v>
      </c>
      <c r="K45" s="61" t="s">
        <v>412</v>
      </c>
      <c r="L45" s="61" t="s">
        <v>274</v>
      </c>
      <c r="M45" s="61" t="s">
        <v>413</v>
      </c>
      <c r="N45" s="61" t="s">
        <v>275</v>
      </c>
      <c r="O45" s="62">
        <v>14</v>
      </c>
      <c r="P45" s="52">
        <f t="shared" si="0"/>
        <v>24</v>
      </c>
      <c r="Q45" s="8"/>
    </row>
    <row r="46" spans="1:17" ht="30.75" customHeight="1">
      <c r="A46" s="48">
        <v>38</v>
      </c>
      <c r="B46" s="2" t="s">
        <v>158</v>
      </c>
      <c r="C46" s="32" t="s">
        <v>260</v>
      </c>
      <c r="D46" s="61"/>
      <c r="E46" s="61" t="s">
        <v>276</v>
      </c>
      <c r="F46" s="61" t="s">
        <v>414</v>
      </c>
      <c r="G46" s="61"/>
      <c r="H46" s="61" t="s">
        <v>365</v>
      </c>
      <c r="I46" s="62">
        <v>10</v>
      </c>
      <c r="J46" s="61" t="s">
        <v>376</v>
      </c>
      <c r="K46" s="61" t="s">
        <v>277</v>
      </c>
      <c r="L46" s="61" t="s">
        <v>278</v>
      </c>
      <c r="M46" s="61" t="s">
        <v>279</v>
      </c>
      <c r="N46" s="61" t="s">
        <v>280</v>
      </c>
      <c r="O46" s="62">
        <v>15</v>
      </c>
      <c r="P46" s="52">
        <f t="shared" si="0"/>
        <v>25</v>
      </c>
      <c r="Q46" s="8"/>
    </row>
    <row r="47" spans="1:17" ht="30.75" customHeight="1">
      <c r="A47" s="48">
        <v>39</v>
      </c>
      <c r="B47" s="2" t="s">
        <v>135</v>
      </c>
      <c r="C47" s="32" t="s">
        <v>260</v>
      </c>
      <c r="D47" s="61"/>
      <c r="E47" s="61" t="s">
        <v>281</v>
      </c>
      <c r="F47" s="61" t="s">
        <v>282</v>
      </c>
      <c r="G47" s="61"/>
      <c r="H47" s="61"/>
      <c r="I47" s="62">
        <v>8</v>
      </c>
      <c r="J47" s="61" t="s">
        <v>356</v>
      </c>
      <c r="K47" s="61" t="s">
        <v>415</v>
      </c>
      <c r="L47" s="61" t="s">
        <v>283</v>
      </c>
      <c r="M47" s="61" t="s">
        <v>284</v>
      </c>
      <c r="N47" s="61" t="s">
        <v>416</v>
      </c>
      <c r="O47" s="62">
        <v>15</v>
      </c>
      <c r="P47" s="52">
        <f t="shared" si="0"/>
        <v>23</v>
      </c>
      <c r="Q47" s="8"/>
    </row>
    <row r="48" spans="1:17" ht="49.5" customHeight="1">
      <c r="A48" s="48">
        <v>41</v>
      </c>
      <c r="B48" s="5" t="s">
        <v>154</v>
      </c>
      <c r="C48" s="32" t="s">
        <v>260</v>
      </c>
      <c r="D48" s="61" t="s">
        <v>417</v>
      </c>
      <c r="E48" s="61" t="s">
        <v>440</v>
      </c>
      <c r="F48" s="61" t="s">
        <v>378</v>
      </c>
      <c r="G48" s="61" t="s">
        <v>360</v>
      </c>
      <c r="H48" s="61"/>
      <c r="I48" s="62">
        <v>10</v>
      </c>
      <c r="J48" s="61" t="s">
        <v>418</v>
      </c>
      <c r="K48" s="61" t="s">
        <v>419</v>
      </c>
      <c r="L48" s="61" t="s">
        <v>420</v>
      </c>
      <c r="M48" s="63" t="s">
        <v>421</v>
      </c>
      <c r="N48" s="61" t="s">
        <v>287</v>
      </c>
      <c r="O48" s="62">
        <v>13</v>
      </c>
      <c r="P48" s="52">
        <f t="shared" si="0"/>
        <v>23</v>
      </c>
      <c r="Q48" s="8"/>
    </row>
    <row r="49" spans="1:17" ht="60.75" customHeight="1">
      <c r="A49" s="48">
        <v>42</v>
      </c>
      <c r="B49" s="5" t="s">
        <v>151</v>
      </c>
      <c r="C49" s="9" t="s">
        <v>77</v>
      </c>
      <c r="D49" s="61" t="s">
        <v>288</v>
      </c>
      <c r="E49" s="61"/>
      <c r="F49" s="61" t="s">
        <v>422</v>
      </c>
      <c r="G49" s="61" t="s">
        <v>354</v>
      </c>
      <c r="H49" s="61"/>
      <c r="I49" s="62">
        <v>11</v>
      </c>
      <c r="J49" s="61" t="s">
        <v>358</v>
      </c>
      <c r="K49" s="61"/>
      <c r="L49" s="61" t="s">
        <v>423</v>
      </c>
      <c r="M49" s="61" t="s">
        <v>286</v>
      </c>
      <c r="N49" s="61" t="s">
        <v>289</v>
      </c>
      <c r="O49" s="62">
        <v>12</v>
      </c>
      <c r="P49" s="52">
        <f t="shared" si="0"/>
        <v>23</v>
      </c>
      <c r="Q49" s="8"/>
    </row>
    <row r="50" spans="1:17" ht="51.75" customHeight="1">
      <c r="A50" s="48">
        <v>43</v>
      </c>
      <c r="B50" s="2" t="s">
        <v>242</v>
      </c>
      <c r="C50" s="9" t="s">
        <v>91</v>
      </c>
      <c r="D50" s="61" t="s">
        <v>290</v>
      </c>
      <c r="E50" s="61" t="s">
        <v>291</v>
      </c>
      <c r="F50" s="61" t="s">
        <v>292</v>
      </c>
      <c r="G50" s="61" t="s">
        <v>355</v>
      </c>
      <c r="H50" s="64"/>
      <c r="I50" s="65">
        <v>16</v>
      </c>
      <c r="J50" s="61" t="s">
        <v>293</v>
      </c>
      <c r="K50" s="61" t="s">
        <v>370</v>
      </c>
      <c r="L50" s="61" t="s">
        <v>294</v>
      </c>
      <c r="M50" s="61" t="s">
        <v>357</v>
      </c>
      <c r="N50" s="61"/>
      <c r="O50" s="65">
        <v>11</v>
      </c>
      <c r="P50" s="52">
        <f t="shared" si="0"/>
        <v>27</v>
      </c>
      <c r="Q50" s="8"/>
    </row>
    <row r="51" spans="1:17" ht="54" customHeight="1">
      <c r="A51" s="48">
        <v>44</v>
      </c>
      <c r="B51" s="2" t="s">
        <v>143</v>
      </c>
      <c r="C51" s="9" t="s">
        <v>256</v>
      </c>
      <c r="D51" s="2"/>
      <c r="E51" s="61" t="s">
        <v>296</v>
      </c>
      <c r="F51" s="61" t="s">
        <v>297</v>
      </c>
      <c r="G51" s="61" t="s">
        <v>298</v>
      </c>
      <c r="H51" s="61" t="s">
        <v>299</v>
      </c>
      <c r="I51" s="65">
        <v>16</v>
      </c>
      <c r="J51" s="66" t="s">
        <v>295</v>
      </c>
      <c r="K51" s="61" t="s">
        <v>300</v>
      </c>
      <c r="L51" s="61" t="s">
        <v>301</v>
      </c>
      <c r="M51" s="64"/>
      <c r="N51" s="61" t="s">
        <v>301</v>
      </c>
      <c r="O51" s="65">
        <v>12</v>
      </c>
      <c r="P51" s="52">
        <f t="shared" si="0"/>
        <v>28</v>
      </c>
      <c r="Q51" s="8"/>
    </row>
    <row r="52" spans="1:17" ht="35.25" customHeight="1">
      <c r="A52" s="48">
        <v>45</v>
      </c>
      <c r="B52" s="3" t="s">
        <v>144</v>
      </c>
      <c r="C52" s="9" t="s">
        <v>256</v>
      </c>
      <c r="D52" s="66" t="s">
        <v>302</v>
      </c>
      <c r="E52" s="61" t="s">
        <v>308</v>
      </c>
      <c r="F52" s="61"/>
      <c r="G52" s="61" t="s">
        <v>304</v>
      </c>
      <c r="H52" s="61" t="s">
        <v>305</v>
      </c>
      <c r="I52" s="65">
        <v>16</v>
      </c>
      <c r="J52" s="64" t="s">
        <v>424</v>
      </c>
      <c r="K52" s="64"/>
      <c r="L52" s="61" t="s">
        <v>306</v>
      </c>
      <c r="M52" s="64" t="s">
        <v>425</v>
      </c>
      <c r="N52" s="61" t="s">
        <v>307</v>
      </c>
      <c r="O52" s="65">
        <v>10</v>
      </c>
      <c r="P52" s="52">
        <f t="shared" si="0"/>
        <v>26</v>
      </c>
      <c r="Q52" s="8"/>
    </row>
    <row r="53" spans="1:17" ht="55.5" customHeight="1">
      <c r="A53" s="48">
        <v>46</v>
      </c>
      <c r="B53" s="3" t="s">
        <v>145</v>
      </c>
      <c r="C53" s="9" t="s">
        <v>256</v>
      </c>
      <c r="D53" s="61" t="s">
        <v>309</v>
      </c>
      <c r="E53" s="61" t="s">
        <v>310</v>
      </c>
      <c r="F53" s="61" t="s">
        <v>311</v>
      </c>
      <c r="G53" s="61" t="s">
        <v>312</v>
      </c>
      <c r="H53" s="64"/>
      <c r="I53" s="65">
        <v>12</v>
      </c>
      <c r="J53" s="64"/>
      <c r="K53" s="61" t="s">
        <v>313</v>
      </c>
      <c r="L53" s="61" t="s">
        <v>441</v>
      </c>
      <c r="M53" s="61" t="s">
        <v>361</v>
      </c>
      <c r="N53" s="61" t="s">
        <v>314</v>
      </c>
      <c r="O53" s="65">
        <v>12</v>
      </c>
      <c r="P53" s="52">
        <f t="shared" si="0"/>
        <v>24</v>
      </c>
      <c r="Q53" s="8"/>
    </row>
    <row r="54" spans="1:17" ht="55.5" customHeight="1">
      <c r="A54" s="48">
        <v>47</v>
      </c>
      <c r="B54" s="3" t="s">
        <v>155</v>
      </c>
      <c r="C54" s="9" t="s">
        <v>256</v>
      </c>
      <c r="D54" s="67"/>
      <c r="E54" s="68" t="s">
        <v>303</v>
      </c>
      <c r="F54" s="68" t="s">
        <v>315</v>
      </c>
      <c r="G54" s="68" t="s">
        <v>316</v>
      </c>
      <c r="H54" s="68" t="s">
        <v>317</v>
      </c>
      <c r="I54" s="69">
        <v>16</v>
      </c>
      <c r="J54" s="67"/>
      <c r="K54" s="68" t="s">
        <v>318</v>
      </c>
      <c r="L54" s="68" t="s">
        <v>319</v>
      </c>
      <c r="M54" s="68" t="s">
        <v>320</v>
      </c>
      <c r="N54" s="68" t="s">
        <v>319</v>
      </c>
      <c r="O54" s="69">
        <v>10</v>
      </c>
      <c r="P54" s="52">
        <f t="shared" si="0"/>
        <v>26</v>
      </c>
      <c r="Q54" s="8"/>
    </row>
    <row r="55" spans="1:17" ht="67.5" customHeight="1">
      <c r="A55" s="48">
        <v>48</v>
      </c>
      <c r="B55" s="5" t="s">
        <v>146</v>
      </c>
      <c r="C55" s="9" t="s">
        <v>257</v>
      </c>
      <c r="D55" s="68"/>
      <c r="E55" s="67"/>
      <c r="F55" s="68" t="s">
        <v>426</v>
      </c>
      <c r="G55" s="67" t="s">
        <v>321</v>
      </c>
      <c r="H55" s="67"/>
      <c r="I55" s="69">
        <v>3</v>
      </c>
      <c r="J55" s="68" t="s">
        <v>322</v>
      </c>
      <c r="K55" s="68"/>
      <c r="L55" s="68" t="s">
        <v>323</v>
      </c>
      <c r="M55" s="68"/>
      <c r="N55" s="68" t="s">
        <v>427</v>
      </c>
      <c r="O55" s="69">
        <v>4</v>
      </c>
      <c r="P55" s="52">
        <f t="shared" si="0"/>
        <v>7</v>
      </c>
      <c r="Q55" s="8"/>
    </row>
    <row r="56" spans="1:17" ht="65.25" customHeight="1">
      <c r="A56" s="48">
        <v>49</v>
      </c>
      <c r="B56" s="2" t="s">
        <v>147</v>
      </c>
      <c r="C56" s="9" t="s">
        <v>258</v>
      </c>
      <c r="D56" s="68" t="s">
        <v>352</v>
      </c>
      <c r="E56" s="68"/>
      <c r="F56" s="68" t="s">
        <v>366</v>
      </c>
      <c r="G56" s="68" t="s">
        <v>367</v>
      </c>
      <c r="H56" s="70"/>
      <c r="I56" s="69">
        <v>11</v>
      </c>
      <c r="J56" s="68" t="s">
        <v>372</v>
      </c>
      <c r="K56" s="68" t="s">
        <v>373</v>
      </c>
      <c r="L56" s="68" t="s">
        <v>371</v>
      </c>
      <c r="M56" s="68" t="s">
        <v>324</v>
      </c>
      <c r="N56" s="68" t="s">
        <v>325</v>
      </c>
      <c r="O56" s="69">
        <v>15</v>
      </c>
      <c r="P56" s="52">
        <f t="shared" si="0"/>
        <v>26</v>
      </c>
      <c r="Q56" s="8"/>
    </row>
    <row r="57" spans="1:17" ht="53.25" customHeight="1">
      <c r="A57" s="48">
        <v>50</v>
      </c>
      <c r="B57" s="5" t="s">
        <v>148</v>
      </c>
      <c r="C57" s="9" t="s">
        <v>117</v>
      </c>
      <c r="D57" s="71" t="s">
        <v>326</v>
      </c>
      <c r="E57" s="71" t="s">
        <v>359</v>
      </c>
      <c r="F57" s="71" t="s">
        <v>327</v>
      </c>
      <c r="G57" s="71" t="s">
        <v>328</v>
      </c>
      <c r="H57" s="72" t="s">
        <v>350</v>
      </c>
      <c r="I57" s="73">
        <v>16</v>
      </c>
      <c r="J57" s="71" t="s">
        <v>329</v>
      </c>
      <c r="K57" s="70"/>
      <c r="L57" s="71" t="s">
        <v>330</v>
      </c>
      <c r="M57" s="71" t="s">
        <v>331</v>
      </c>
      <c r="N57" s="71"/>
      <c r="O57" s="73">
        <v>9</v>
      </c>
      <c r="P57" s="52">
        <f t="shared" si="0"/>
        <v>25</v>
      </c>
      <c r="Q57" s="8"/>
    </row>
    <row r="58" spans="1:17" ht="42" customHeight="1">
      <c r="A58" s="48">
        <v>51</v>
      </c>
      <c r="B58" s="5" t="s">
        <v>149</v>
      </c>
      <c r="C58" s="9" t="s">
        <v>117</v>
      </c>
      <c r="D58" s="71"/>
      <c r="E58" s="71" t="s">
        <v>428</v>
      </c>
      <c r="F58" s="71" t="s">
        <v>332</v>
      </c>
      <c r="G58" s="71" t="s">
        <v>351</v>
      </c>
      <c r="H58" s="71" t="s">
        <v>429</v>
      </c>
      <c r="I58" s="73">
        <v>13</v>
      </c>
      <c r="J58" s="71" t="s">
        <v>362</v>
      </c>
      <c r="K58" s="71" t="s">
        <v>430</v>
      </c>
      <c r="L58" s="71" t="s">
        <v>333</v>
      </c>
      <c r="M58" s="71" t="s">
        <v>431</v>
      </c>
      <c r="N58" s="71" t="s">
        <v>334</v>
      </c>
      <c r="O58" s="73">
        <v>14</v>
      </c>
      <c r="P58" s="52">
        <f t="shared" si="0"/>
        <v>27</v>
      </c>
      <c r="Q58" s="8"/>
    </row>
    <row r="59" spans="1:17" ht="39" customHeight="1">
      <c r="A59" s="48">
        <v>52</v>
      </c>
      <c r="B59" s="5" t="s">
        <v>157</v>
      </c>
      <c r="C59" s="9" t="s">
        <v>228</v>
      </c>
      <c r="D59" s="68"/>
      <c r="E59" s="68" t="s">
        <v>335</v>
      </c>
      <c r="F59" s="68" t="s">
        <v>336</v>
      </c>
      <c r="G59" s="68" t="s">
        <v>337</v>
      </c>
      <c r="H59" s="67"/>
      <c r="I59" s="69">
        <v>12</v>
      </c>
      <c r="J59" s="68" t="s">
        <v>338</v>
      </c>
      <c r="K59" s="68"/>
      <c r="L59" s="68" t="s">
        <v>363</v>
      </c>
      <c r="M59" s="68" t="s">
        <v>339</v>
      </c>
      <c r="N59" s="68" t="s">
        <v>340</v>
      </c>
      <c r="O59" s="69">
        <v>12</v>
      </c>
      <c r="P59" s="52">
        <f t="shared" si="0"/>
        <v>24</v>
      </c>
      <c r="Q59" s="8"/>
    </row>
    <row r="60" spans="1:17" ht="57" customHeight="1">
      <c r="A60" s="48">
        <v>53</v>
      </c>
      <c r="B60" s="5" t="s">
        <v>364</v>
      </c>
      <c r="C60" s="9" t="s">
        <v>259</v>
      </c>
      <c r="D60" s="68"/>
      <c r="E60" s="68"/>
      <c r="F60" s="68"/>
      <c r="G60" s="68" t="s">
        <v>299</v>
      </c>
      <c r="H60" s="68" t="s">
        <v>341</v>
      </c>
      <c r="I60" s="69">
        <v>8</v>
      </c>
      <c r="J60" s="68"/>
      <c r="K60" s="68" t="s">
        <v>342</v>
      </c>
      <c r="L60" s="68"/>
      <c r="M60" s="68" t="s">
        <v>343</v>
      </c>
      <c r="N60" s="68"/>
      <c r="O60" s="69">
        <v>6</v>
      </c>
      <c r="P60" s="52">
        <f t="shared" si="0"/>
        <v>14</v>
      </c>
      <c r="Q60" s="8"/>
    </row>
    <row r="61" spans="1:17" ht="67.5" customHeight="1">
      <c r="A61" s="48">
        <v>54</v>
      </c>
      <c r="B61" s="5" t="s">
        <v>408</v>
      </c>
      <c r="C61" s="37" t="s">
        <v>159</v>
      </c>
      <c r="D61" s="68"/>
      <c r="E61" s="68" t="s">
        <v>347</v>
      </c>
      <c r="F61" s="68" t="s">
        <v>348</v>
      </c>
      <c r="G61" s="67"/>
      <c r="H61" s="67"/>
      <c r="I61" s="69">
        <v>8</v>
      </c>
      <c r="K61" s="68" t="s">
        <v>432</v>
      </c>
      <c r="L61" s="68" t="s">
        <v>349</v>
      </c>
      <c r="M61" s="67"/>
      <c r="N61" s="68"/>
      <c r="O61" s="69">
        <v>6</v>
      </c>
      <c r="P61" s="52">
        <f t="shared" si="0"/>
        <v>14</v>
      </c>
      <c r="Q61" s="8"/>
    </row>
    <row r="62" spans="1:17" ht="64.5" customHeight="1">
      <c r="A62" s="48">
        <v>55</v>
      </c>
      <c r="B62" s="5" t="s">
        <v>132</v>
      </c>
      <c r="C62" s="9" t="s">
        <v>159</v>
      </c>
      <c r="D62" s="67"/>
      <c r="E62" s="68" t="s">
        <v>368</v>
      </c>
      <c r="G62" s="67"/>
      <c r="H62" s="67"/>
      <c r="I62" s="69">
        <v>4</v>
      </c>
      <c r="J62" s="68" t="s">
        <v>433</v>
      </c>
      <c r="K62" s="68" t="s">
        <v>374</v>
      </c>
      <c r="M62" s="67"/>
      <c r="N62" s="68"/>
      <c r="O62" s="69">
        <v>6</v>
      </c>
      <c r="P62" s="52">
        <f t="shared" si="0"/>
        <v>10</v>
      </c>
      <c r="Q62" s="8"/>
    </row>
    <row r="63" spans="1:17" ht="64.5" customHeight="1">
      <c r="A63" s="121">
        <v>56</v>
      </c>
      <c r="B63" s="122" t="s">
        <v>409</v>
      </c>
      <c r="C63" s="123" t="s">
        <v>159</v>
      </c>
      <c r="D63" s="124"/>
      <c r="E63" s="125"/>
      <c r="F63" s="68" t="s">
        <v>369</v>
      </c>
      <c r="G63" s="124"/>
      <c r="H63" s="124"/>
      <c r="I63" s="126">
        <v>4</v>
      </c>
      <c r="J63" s="125" t="s">
        <v>434</v>
      </c>
      <c r="K63" s="125"/>
      <c r="L63" s="68" t="s">
        <v>344</v>
      </c>
      <c r="M63" s="124"/>
      <c r="N63" s="125"/>
      <c r="O63" s="126">
        <v>5</v>
      </c>
      <c r="P63" s="127">
        <f t="shared" si="0"/>
        <v>9</v>
      </c>
      <c r="Q63" s="128"/>
    </row>
    <row r="64" spans="1:17" ht="22.5" customHeight="1">
      <c r="A64" s="49">
        <v>57</v>
      </c>
      <c r="B64" s="28" t="s">
        <v>156</v>
      </c>
      <c r="C64" s="29"/>
      <c r="D64" s="29" t="s">
        <v>163</v>
      </c>
      <c r="E64" s="45"/>
      <c r="F64" s="45"/>
      <c r="G64" s="44"/>
      <c r="H64" s="44"/>
      <c r="I64" s="46"/>
      <c r="J64" s="44"/>
      <c r="K64" s="45"/>
      <c r="L64" s="45"/>
      <c r="M64" s="44"/>
      <c r="N64" s="45"/>
      <c r="O64" s="46"/>
      <c r="P64" s="46"/>
      <c r="Q64" s="29"/>
    </row>
    <row r="65" spans="1:17" ht="24" customHeight="1">
      <c r="A65" s="15"/>
      <c r="B65" s="17" t="s">
        <v>93</v>
      </c>
      <c r="C65" s="15"/>
      <c r="D65" s="17"/>
      <c r="E65" s="17"/>
      <c r="F65" s="17"/>
      <c r="G65" s="17"/>
      <c r="H65" s="17"/>
      <c r="I65" s="17">
        <f>SUM(I9:I64)</f>
        <v>660</v>
      </c>
      <c r="J65" s="17"/>
      <c r="K65" s="17"/>
      <c r="L65" s="17"/>
      <c r="M65" s="17"/>
      <c r="N65" s="17"/>
      <c r="O65" s="17"/>
      <c r="P65" s="17">
        <f>SUM(P9:P64)</f>
        <v>1155</v>
      </c>
      <c r="Q65" s="15"/>
    </row>
    <row r="66" spans="1:16" ht="21.75" customHeight="1">
      <c r="A66" s="113"/>
      <c r="B66" s="113"/>
      <c r="C66" s="113"/>
      <c r="E66" s="112" t="s">
        <v>346</v>
      </c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</row>
    <row r="67" spans="1:16" ht="21.75" customHeight="1">
      <c r="A67" s="85"/>
      <c r="B67" s="85"/>
      <c r="C67" s="85"/>
      <c r="E67" s="85" t="s">
        <v>75</v>
      </c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</row>
    <row r="68" spans="1:16" ht="21.75" customHeight="1">
      <c r="A68" s="85"/>
      <c r="B68" s="85"/>
      <c r="C68" s="8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</row>
    <row r="69" spans="1:3" ht="21.75" customHeight="1">
      <c r="A69" s="85"/>
      <c r="B69" s="85"/>
      <c r="C69" s="85"/>
    </row>
    <row r="70" spans="1:3" ht="21.75" customHeight="1">
      <c r="A70" s="85"/>
      <c r="B70" s="85"/>
      <c r="C70" s="85"/>
    </row>
  </sheetData>
  <mergeCells count="19">
    <mergeCell ref="A1:D1"/>
    <mergeCell ref="A2:D2"/>
    <mergeCell ref="A3:P3"/>
    <mergeCell ref="A4:P4"/>
    <mergeCell ref="Q6:Q8"/>
    <mergeCell ref="A69:C69"/>
    <mergeCell ref="A68:C68"/>
    <mergeCell ref="E66:P66"/>
    <mergeCell ref="A66:C66"/>
    <mergeCell ref="A67:C67"/>
    <mergeCell ref="C6:C8"/>
    <mergeCell ref="A6:A8"/>
    <mergeCell ref="J6:O7"/>
    <mergeCell ref="P6:P8"/>
    <mergeCell ref="B6:B8"/>
    <mergeCell ref="D6:I7"/>
    <mergeCell ref="A70:C70"/>
    <mergeCell ref="A5:H5"/>
    <mergeCell ref="E67:P67"/>
  </mergeCells>
  <printOptions/>
  <pageMargins left="0.18" right="0.17" top="0.48" bottom="0.23" header="0.48" footer="0.2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1" sqref="F2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QUYNHMAI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QM</dc:creator>
  <cp:keywords/>
  <dc:description/>
  <cp:lastModifiedBy>QM</cp:lastModifiedBy>
  <cp:lastPrinted>2018-08-31T03:14:38Z</cp:lastPrinted>
  <dcterms:created xsi:type="dcterms:W3CDTF">2015-09-09T06:17:27Z</dcterms:created>
  <dcterms:modified xsi:type="dcterms:W3CDTF">2018-08-31T03:31:35Z</dcterms:modified>
  <cp:category/>
  <cp:version/>
  <cp:contentType/>
  <cp:contentStatus/>
</cp:coreProperties>
</file>